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kr4676\Desktop\"/>
    </mc:Choice>
  </mc:AlternateContent>
  <xr:revisionPtr revIDLastSave="0" documentId="8_{DE7449CD-C0B6-4DFF-B1BE-D4E4B91FBF36}" xr6:coauthVersionLast="47" xr6:coauthVersionMax="47" xr10:uidLastSave="{00000000-0000-0000-0000-000000000000}"/>
  <bookViews>
    <workbookView xWindow="30645" yWindow="-3960" windowWidth="27330" windowHeight="19095" tabRatio="875" activeTab="4" xr2:uid="{1FC19E99-4590-404C-AA0A-69728AFAA004}"/>
  </bookViews>
  <sheets>
    <sheet name="Anvisningar till budgetmall" sheetId="14" r:id="rId1"/>
    <sheet name="Sammanställning procentsatser" sheetId="16" r:id="rId2"/>
    <sheet name="Lokalpåslag %" sheetId="1" r:id="rId3"/>
    <sheet name="Exempel lokalkostnader" sheetId="15" r:id="rId4"/>
    <sheet name="OH-påslag %" sheetId="2" r:id="rId5"/>
    <sheet name="Summa IG kostnader" sheetId="3" r:id="rId6"/>
    <sheet name="1. Ledning" sheetId="4" r:id="rId7"/>
    <sheet name="2. Utb resp forskn adm" sheetId="5" r:id="rId8"/>
    <sheet name="3. Ekonomi o personaladm" sheetId="6" r:id="rId9"/>
    <sheet name="4. Infrastruktur" sheetId="7" r:id="rId10"/>
    <sheet name="5. Bibliotek" sheetId="8" r:id="rId11"/>
    <sheet name="6. Nivåspecifikt 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3" l="1"/>
  <c r="D17" i="3"/>
  <c r="E12" i="7" l="1"/>
  <c r="E6" i="4" l="1"/>
  <c r="C29" i="5" l="1"/>
  <c r="C29" i="6"/>
  <c r="C29" i="7"/>
  <c r="C29" i="8"/>
  <c r="C29" i="12"/>
  <c r="C29" i="4"/>
  <c r="D10" i="2" l="1"/>
  <c r="C29" i="1" l="1"/>
  <c r="D12" i="16" s="1"/>
  <c r="C28" i="1"/>
  <c r="C21" i="1"/>
  <c r="D11" i="16" s="1"/>
  <c r="C20" i="1"/>
  <c r="D29" i="12" l="1"/>
  <c r="E28" i="12"/>
  <c r="E27" i="12"/>
  <c r="E26" i="12"/>
  <c r="E25" i="12"/>
  <c r="E24" i="12"/>
  <c r="E23" i="12"/>
  <c r="E22" i="12"/>
  <c r="E19" i="12"/>
  <c r="D15" i="12"/>
  <c r="C15" i="12"/>
  <c r="E14" i="12"/>
  <c r="E13" i="12"/>
  <c r="E12" i="12"/>
  <c r="D8" i="12"/>
  <c r="C8" i="12"/>
  <c r="E7" i="12"/>
  <c r="E8" i="12" s="1"/>
  <c r="E6" i="12"/>
  <c r="D29" i="8"/>
  <c r="E28" i="8"/>
  <c r="E27" i="8"/>
  <c r="E26" i="8"/>
  <c r="E25" i="8"/>
  <c r="E24" i="8"/>
  <c r="E23" i="8"/>
  <c r="E22" i="8"/>
  <c r="E19" i="8"/>
  <c r="D15" i="8"/>
  <c r="C15" i="8"/>
  <c r="E14" i="8"/>
  <c r="E13" i="8"/>
  <c r="E12" i="8"/>
  <c r="D8" i="8"/>
  <c r="C8" i="8"/>
  <c r="E7" i="8"/>
  <c r="E6" i="8"/>
  <c r="D29" i="7"/>
  <c r="E28" i="7"/>
  <c r="E27" i="7"/>
  <c r="E26" i="7"/>
  <c r="E25" i="7"/>
  <c r="E24" i="7"/>
  <c r="E23" i="7"/>
  <c r="E22" i="7"/>
  <c r="E19" i="7"/>
  <c r="D15" i="7"/>
  <c r="C15" i="7"/>
  <c r="E14" i="7"/>
  <c r="E13" i="7"/>
  <c r="D8" i="7"/>
  <c r="C8" i="7"/>
  <c r="E7" i="7"/>
  <c r="E6" i="7"/>
  <c r="D29" i="6"/>
  <c r="E28" i="6"/>
  <c r="E27" i="6"/>
  <c r="E26" i="6"/>
  <c r="E25" i="6"/>
  <c r="E24" i="6"/>
  <c r="E23" i="6"/>
  <c r="E22" i="6"/>
  <c r="E19" i="6"/>
  <c r="D15" i="6"/>
  <c r="C15" i="6"/>
  <c r="E14" i="6"/>
  <c r="E13" i="6"/>
  <c r="E12" i="6"/>
  <c r="D8" i="6"/>
  <c r="C8" i="6"/>
  <c r="E7" i="6"/>
  <c r="E6" i="6"/>
  <c r="D29" i="5"/>
  <c r="E28" i="5"/>
  <c r="E27" i="5"/>
  <c r="E26" i="5"/>
  <c r="E25" i="5"/>
  <c r="E24" i="5"/>
  <c r="E23" i="5"/>
  <c r="E22" i="5"/>
  <c r="E19" i="5"/>
  <c r="D15" i="5"/>
  <c r="C15" i="5"/>
  <c r="E14" i="5"/>
  <c r="E13" i="5"/>
  <c r="E12" i="5"/>
  <c r="D8" i="5"/>
  <c r="C8" i="5"/>
  <c r="E7" i="5"/>
  <c r="E6" i="5"/>
  <c r="D29" i="4"/>
  <c r="E28" i="4"/>
  <c r="E27" i="4"/>
  <c r="E26" i="4"/>
  <c r="E25" i="4"/>
  <c r="E24" i="4"/>
  <c r="E23" i="4"/>
  <c r="E22" i="4"/>
  <c r="E19" i="4"/>
  <c r="D15" i="4"/>
  <c r="C15" i="4"/>
  <c r="E14" i="4"/>
  <c r="E13" i="4"/>
  <c r="E12" i="4"/>
  <c r="D8" i="4"/>
  <c r="C8" i="4"/>
  <c r="E7" i="4"/>
  <c r="E8" i="4"/>
  <c r="B8" i="3"/>
  <c r="P10" i="2"/>
  <c r="M10" i="2"/>
  <c r="J10" i="2"/>
  <c r="E10" i="2"/>
  <c r="Z10" i="2" s="1"/>
  <c r="Y10" i="2"/>
  <c r="C11" i="16"/>
  <c r="C12" i="16"/>
  <c r="E8" i="6" l="1"/>
  <c r="E8" i="5"/>
  <c r="E29" i="5"/>
  <c r="E15" i="5"/>
  <c r="E29" i="6"/>
  <c r="E29" i="12"/>
  <c r="E29" i="8"/>
  <c r="E15" i="6"/>
  <c r="E15" i="4"/>
  <c r="E29" i="7"/>
  <c r="E8" i="8"/>
  <c r="E8" i="7"/>
  <c r="E15" i="12"/>
  <c r="E15" i="8"/>
  <c r="E29" i="4"/>
  <c r="E15" i="7"/>
  <c r="U10" i="2"/>
  <c r="F10" i="2"/>
  <c r="V10" i="2"/>
  <c r="W10" i="2"/>
  <c r="X10" i="2"/>
  <c r="C9" i="1" l="1"/>
  <c r="C12" i="1" s="1"/>
  <c r="D18" i="4" s="1"/>
  <c r="C18" i="4" l="1"/>
  <c r="D18" i="12"/>
  <c r="D18" i="8"/>
  <c r="C11" i="1"/>
  <c r="C17" i="5" s="1"/>
  <c r="C20" i="5" s="1"/>
  <c r="C30" i="5" s="1"/>
  <c r="C32" i="5" s="1"/>
  <c r="C18" i="5"/>
  <c r="E18" i="5" s="1"/>
  <c r="C18" i="12"/>
  <c r="E18" i="12" s="1"/>
  <c r="C18" i="8"/>
  <c r="E18" i="8" s="1"/>
  <c r="D18" i="5"/>
  <c r="C18" i="6"/>
  <c r="E18" i="6" s="1"/>
  <c r="C18" i="7"/>
  <c r="E18" i="7" s="1"/>
  <c r="D18" i="6"/>
  <c r="D10" i="16"/>
  <c r="D18" i="7"/>
  <c r="E18" i="4"/>
  <c r="C17" i="7"/>
  <c r="C17" i="4"/>
  <c r="C20" i="4"/>
  <c r="C30" i="4" s="1"/>
  <c r="C32" i="4" s="1"/>
  <c r="C17" i="12"/>
  <c r="C20" i="12" s="1"/>
  <c r="C30" i="12" s="1"/>
  <c r="C32" i="12" s="1"/>
  <c r="C17" i="8"/>
  <c r="D17" i="7"/>
  <c r="D20" i="7" s="1"/>
  <c r="D30" i="7" s="1"/>
  <c r="D32" i="7" s="1"/>
  <c r="D17" i="12"/>
  <c r="D20" i="12" s="1"/>
  <c r="D30" i="12" s="1"/>
  <c r="D32" i="12" s="1"/>
  <c r="E16" i="3" s="1"/>
  <c r="C17" i="6"/>
  <c r="D17" i="5"/>
  <c r="D20" i="5" s="1"/>
  <c r="D30" i="5" s="1"/>
  <c r="D32" i="5" s="1"/>
  <c r="C10" i="16" l="1"/>
  <c r="D17" i="8"/>
  <c r="D20" i="8" s="1"/>
  <c r="D30" i="8" s="1"/>
  <c r="D32" i="8" s="1"/>
  <c r="E15" i="3" s="1"/>
  <c r="D17" i="6"/>
  <c r="D20" i="6" s="1"/>
  <c r="D30" i="6" s="1"/>
  <c r="D32" i="6" s="1"/>
  <c r="E13" i="3" s="1"/>
  <c r="D17" i="4"/>
  <c r="D20" i="4" s="1"/>
  <c r="D30" i="4" s="1"/>
  <c r="D32" i="4" s="1"/>
  <c r="E17" i="4"/>
  <c r="E20" i="4" s="1"/>
  <c r="E30" i="4" s="1"/>
  <c r="E32" i="4" s="1"/>
  <c r="E17" i="6"/>
  <c r="E20" i="6" s="1"/>
  <c r="E30" i="6" s="1"/>
  <c r="E32" i="6" s="1"/>
  <c r="E17" i="8"/>
  <c r="E20" i="8" s="1"/>
  <c r="E30" i="8" s="1"/>
  <c r="E32" i="8" s="1"/>
  <c r="C20" i="8"/>
  <c r="C30" i="8" s="1"/>
  <c r="C32" i="8" s="1"/>
  <c r="C15" i="3" s="1"/>
  <c r="E17" i="7"/>
  <c r="E20" i="7" s="1"/>
  <c r="E30" i="7" s="1"/>
  <c r="E32" i="7" s="1"/>
  <c r="E17" i="12"/>
  <c r="E20" i="12" s="1"/>
  <c r="E30" i="12" s="1"/>
  <c r="E32" i="12" s="1"/>
  <c r="E17" i="5"/>
  <c r="C20" i="6"/>
  <c r="C30" i="6" s="1"/>
  <c r="C32" i="6" s="1"/>
  <c r="C13" i="3" s="1"/>
  <c r="C20" i="7"/>
  <c r="C30" i="7" s="1"/>
  <c r="C32" i="7" s="1"/>
  <c r="C14" i="3" s="1"/>
  <c r="E14" i="3"/>
  <c r="E11" i="3"/>
  <c r="E12" i="3"/>
  <c r="C12" i="3"/>
  <c r="C11" i="3"/>
  <c r="C16" i="3"/>
  <c r="G16" i="3" s="1"/>
  <c r="G12" i="3" l="1"/>
  <c r="E20" i="5"/>
  <c r="E30" i="5" s="1"/>
  <c r="E32" i="5" s="1"/>
  <c r="G11" i="3"/>
  <c r="G13" i="3"/>
  <c r="G14" i="3"/>
  <c r="G15" i="3"/>
  <c r="E17" i="3"/>
  <c r="C17" i="3"/>
  <c r="G17" i="3" l="1"/>
  <c r="C19" i="3" s="1"/>
  <c r="R10" i="2"/>
  <c r="AB10" i="2" s="1"/>
  <c r="AE10" i="2" s="1"/>
  <c r="C6" i="16" s="1"/>
  <c r="Q10" i="2"/>
  <c r="AA10" i="2" s="1"/>
  <c r="AD10" i="2" s="1"/>
  <c r="C5" i="16" s="1"/>
  <c r="E19" i="3" l="1"/>
  <c r="C16" i="16" s="1"/>
  <c r="S10" i="2"/>
  <c r="C15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Karolina Pihlblad</author>
  </authors>
  <commentList>
    <comment ref="B7" authorId="0" shapeId="0" xr:uid="{B73EA57A-48F6-48F5-A60A-24A0F5B5F5A9}">
      <text>
        <r>
          <rPr>
            <sz val="9"/>
            <color indexed="81"/>
            <rFont val="Tahoma"/>
            <family val="2"/>
          </rPr>
          <t>Klassificering 
A, D, H, K, M, S, U, Ö i fastighetssystemet</t>
        </r>
      </text>
    </comment>
    <comment ref="B8" authorId="0" shapeId="0" xr:uid="{2D81FFA8-0AF5-4FF2-BF45-F8FA7CAEA997}">
      <text>
        <r>
          <rPr>
            <sz val="9"/>
            <color indexed="81"/>
            <rFont val="Tahoma"/>
            <family val="2"/>
          </rPr>
          <t xml:space="preserve">Klassificering 
A, D, H, K, M, S, U, Ö i fastighetssystemet
</t>
        </r>
      </text>
    </comment>
    <comment ref="B9" authorId="0" shapeId="0" xr:uid="{594D8728-150B-4868-AFB8-DA9D00A8788B}">
      <text>
        <r>
          <rPr>
            <b/>
            <sz val="9"/>
            <color indexed="81"/>
            <rFont val="Tahoma"/>
            <family val="2"/>
          </rPr>
          <t xml:space="preserve">Konton 
</t>
        </r>
        <r>
          <rPr>
            <sz val="9"/>
            <color indexed="81"/>
            <rFont val="Tahoma"/>
            <family val="2"/>
          </rPr>
          <t>40-40519, 45-45189, 45312 och 46316</t>
        </r>
      </text>
    </comment>
    <comment ref="B15" authorId="0" shapeId="0" xr:uid="{C1BF996B-2E36-4CBC-880E-45E1E40F7708}">
      <text>
        <r>
          <rPr>
            <sz val="9"/>
            <color indexed="81"/>
            <rFont val="Tahoma"/>
            <family val="2"/>
          </rPr>
          <t xml:space="preserve">Klassificering 
L i fastighetssystemet
</t>
        </r>
      </text>
    </comment>
    <comment ref="B16" authorId="0" shapeId="0" xr:uid="{D019A64F-9002-4AA6-BF42-30897C21DAA8}">
      <text>
        <r>
          <rPr>
            <sz val="9"/>
            <color indexed="81"/>
            <rFont val="Tahoma"/>
            <family val="2"/>
          </rPr>
          <t xml:space="preserve">Klassificering 
L i fastighetssystemet
</t>
        </r>
      </text>
    </comment>
    <comment ref="B17" authorId="0" shapeId="0" xr:uid="{BEFC30DD-9AD1-4A43-B9BD-E8CAE44DA880}">
      <text>
        <r>
          <rPr>
            <b/>
            <sz val="9"/>
            <color indexed="81"/>
            <rFont val="Tahoma"/>
            <family val="2"/>
          </rPr>
          <t>Konton</t>
        </r>
        <r>
          <rPr>
            <sz val="9"/>
            <color indexed="81"/>
            <rFont val="Tahoma"/>
            <family val="2"/>
          </rPr>
          <t xml:space="preserve">
40-40519, 45-45189, 45312 och 46316</t>
        </r>
      </text>
    </comment>
    <comment ref="B18" authorId="0" shapeId="0" xr:uid="{610F1BBD-459A-4054-B32A-5D45230AD18D}">
      <text>
        <r>
          <rPr>
            <b/>
            <sz val="9"/>
            <color indexed="81"/>
            <rFont val="Tahoma"/>
            <family val="2"/>
          </rPr>
          <t xml:space="preserve">Konton
</t>
        </r>
        <r>
          <rPr>
            <sz val="9"/>
            <color indexed="81"/>
            <rFont val="Tahoma"/>
            <family val="2"/>
          </rPr>
          <t>40-40519, 45-45189, 45312 och 46316</t>
        </r>
      </text>
    </comment>
    <comment ref="B24" authorId="0" shapeId="0" xr:uid="{1AA1150F-E188-4856-B011-7D8EA19A00FC}">
      <text>
        <r>
          <rPr>
            <sz val="9"/>
            <color indexed="81"/>
            <rFont val="Tahoma"/>
            <family val="2"/>
          </rPr>
          <t xml:space="preserve">Klassificering 
F i fastighetssystemet
</t>
        </r>
      </text>
    </comment>
    <comment ref="B25" authorId="0" shapeId="0" xr:uid="{D6CAF0F8-E2A7-4C92-B227-B6BCBC8E6F8D}">
      <text>
        <r>
          <rPr>
            <sz val="9"/>
            <color indexed="81"/>
            <rFont val="Tahoma"/>
            <family val="2"/>
          </rPr>
          <t>Klassificering 
F i fastighetssystemet</t>
        </r>
      </text>
    </comment>
    <comment ref="B26" authorId="0" shapeId="0" xr:uid="{2E4C8E5E-4AD1-44F1-A400-413BF723EBFC}">
      <text>
        <r>
          <rPr>
            <b/>
            <sz val="9"/>
            <color indexed="81"/>
            <rFont val="Tahoma"/>
            <family val="2"/>
          </rPr>
          <t xml:space="preserve">Konton </t>
        </r>
        <r>
          <rPr>
            <sz val="9"/>
            <color indexed="81"/>
            <rFont val="Tahoma"/>
            <family val="2"/>
          </rPr>
          <t xml:space="preserve">
40-40519, 45-45189, 45312 och 46316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Marita Bergendahl Pugh</author>
  </authors>
  <commentList>
    <comment ref="D10" authorId="0" shapeId="0" xr:uid="{3908BA60-8116-4AD6-B615-68E82CA07DC2}">
      <text>
        <r>
          <rPr>
            <b/>
            <sz val="9"/>
            <color indexed="81"/>
            <rFont val="Tahoma"/>
            <family val="2"/>
          </rPr>
          <t>Marita Bergendahl Pugh: OBS! om direktkontering i 91xxxUGA ska detta registreras här för att få korrekt fördelningsprocent.</t>
        </r>
      </text>
    </comment>
    <comment ref="F10" authorId="0" shapeId="0" xr:uid="{754A6A9A-E594-434C-8F77-4DD4FEF14F16}">
      <text>
        <r>
          <rPr>
            <b/>
            <sz val="9"/>
            <color indexed="81"/>
            <rFont val="Tahoma"/>
            <family val="2"/>
          </rPr>
          <t>Marita Bergendahl Pugh:</t>
        </r>
        <r>
          <rPr>
            <sz val="9"/>
            <color indexed="81"/>
            <rFont val="Tahoma"/>
            <family val="2"/>
          </rPr>
          <t xml:space="preserve">
OBS! om direktkontering i 91xxxFUF sker ska detta registreras i kolumnen för korrekt fördelningsprocent.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Karolina Pihlblad</author>
  </authors>
  <commentList>
    <comment ref="B15" authorId="0" shapeId="0" xr:uid="{0CD91B1A-B367-4580-9EDB-47F8261C5138}">
      <text>
        <r>
          <rPr>
            <b/>
            <sz val="9"/>
            <color indexed="81"/>
            <rFont val="Tahoma"/>
            <family val="2"/>
          </rPr>
          <t xml:space="preserve">Konto
</t>
        </r>
        <r>
          <rPr>
            <sz val="9"/>
            <color indexed="81"/>
            <rFont val="Tahoma"/>
            <family val="2"/>
          </rPr>
          <t xml:space="preserve">40-40519, 45-45189, 45312 och 46316
</t>
        </r>
      </text>
    </comment>
    <comment ref="B17" authorId="0" shapeId="0" xr:uid="{14AAD9D4-DE21-4AB9-BDE6-0F1627FCC58F}">
      <text>
        <r>
          <rPr>
            <sz val="9"/>
            <color indexed="81"/>
            <rFont val="Tahoma"/>
            <family val="2"/>
          </rPr>
          <t>Internhyran fördelas enligt lokalpåslag utifrån huvudprincipen.</t>
        </r>
      </text>
    </comment>
    <comment ref="B18" authorId="0" shapeId="0" xr:uid="{47291F5A-8017-40E2-AD7E-F1B4DE999507}">
      <text>
        <r>
          <rPr>
            <sz val="9"/>
            <color indexed="81"/>
            <rFont val="Tahoma"/>
            <family val="2"/>
          </rPr>
          <t>Lokalvård fördelas enligt lokalpåslag utifrån huvudprincipen.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Karolina Pihlblad</author>
  </authors>
  <commentList>
    <comment ref="B15" authorId="0" shapeId="0" xr:uid="{D71C7CF6-0130-4A9B-BECE-3BD9C667781B}">
      <text>
        <r>
          <rPr>
            <b/>
            <sz val="9"/>
            <color indexed="81"/>
            <rFont val="Tahoma"/>
            <family val="2"/>
          </rPr>
          <t xml:space="preserve">Konton 
</t>
        </r>
        <r>
          <rPr>
            <sz val="9"/>
            <color indexed="81"/>
            <rFont val="Tahoma"/>
            <family val="2"/>
          </rPr>
          <t>40-40519, 45-45189, 45312 och 46316</t>
        </r>
      </text>
    </comment>
    <comment ref="B17" authorId="0" shapeId="0" xr:uid="{4119D23C-D35B-4EA3-B08F-B8790D538B6F}">
      <text>
        <r>
          <rPr>
            <sz val="9"/>
            <color indexed="81"/>
            <rFont val="Tahoma"/>
            <family val="2"/>
          </rPr>
          <t>Internhyran fördelas enligt lokalpåslag utifrån huvudprincipen.</t>
        </r>
      </text>
    </comment>
    <comment ref="B18" authorId="0" shapeId="0" xr:uid="{0A0067C6-F0B5-4B97-B399-BA54841F2939}">
      <text>
        <r>
          <rPr>
            <sz val="9"/>
            <color indexed="81"/>
            <rFont val="Tahoma"/>
            <family val="2"/>
          </rPr>
          <t>Lokalvård fördelas enligt lokalpåslag utifrån huvudprincipen.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Karolina Pihlblad</author>
  </authors>
  <commentList>
    <comment ref="B15" authorId="0" shapeId="0" xr:uid="{692A61BA-206C-456A-9479-558E738E9007}">
      <text>
        <r>
          <rPr>
            <b/>
            <sz val="9"/>
            <color indexed="81"/>
            <rFont val="Tahoma"/>
            <family val="2"/>
          </rPr>
          <t xml:space="preserve">Konton 
</t>
        </r>
        <r>
          <rPr>
            <sz val="9"/>
            <color indexed="81"/>
            <rFont val="Tahoma"/>
            <family val="2"/>
          </rPr>
          <t xml:space="preserve">40-40519, 45-45189, 45312 och 46316
</t>
        </r>
      </text>
    </comment>
    <comment ref="B17" authorId="0" shapeId="0" xr:uid="{3C58C660-893A-4D15-83D5-70E7AE8BF838}">
      <text>
        <r>
          <rPr>
            <sz val="9"/>
            <color indexed="81"/>
            <rFont val="Tahoma"/>
            <family val="2"/>
          </rPr>
          <t>Internhyran fördelas enligt lokalpåslag utifrån huvudprincipen.</t>
        </r>
      </text>
    </comment>
    <comment ref="B18" authorId="0" shapeId="0" xr:uid="{1D2B74D8-9B9D-4C48-934A-45C09FF9FAAE}">
      <text>
        <r>
          <rPr>
            <sz val="9"/>
            <color indexed="81"/>
            <rFont val="Tahoma"/>
            <family val="2"/>
          </rPr>
          <t>Lokalvård fördelas enligt lokalpåslag utifrån huvudprincipen.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Karolina Pihlblad</author>
  </authors>
  <commentList>
    <comment ref="B15" authorId="0" shapeId="0" xr:uid="{85B520DF-C1A1-414F-8443-9B25E58D940D}">
      <text>
        <r>
          <rPr>
            <b/>
            <sz val="9"/>
            <color indexed="81"/>
            <rFont val="Tahoma"/>
            <family val="2"/>
          </rPr>
          <t xml:space="preserve">Konton 
</t>
        </r>
        <r>
          <rPr>
            <sz val="9"/>
            <color indexed="81"/>
            <rFont val="Tahoma"/>
            <family val="2"/>
          </rPr>
          <t>40-40519, 45-45189, 45312 och 46316</t>
        </r>
      </text>
    </comment>
    <comment ref="B17" authorId="0" shapeId="0" xr:uid="{BA6B6442-4282-4407-B5FA-7D4F55CD56E6}">
      <text>
        <r>
          <rPr>
            <sz val="9"/>
            <color indexed="81"/>
            <rFont val="Tahoma"/>
            <family val="2"/>
          </rPr>
          <t>Internhyran fördelas enligt lokalpåslag utifrån huvudprincipen.</t>
        </r>
      </text>
    </comment>
    <comment ref="B18" authorId="0" shapeId="0" xr:uid="{4098DE02-2D70-46D3-9301-9D150846D0B9}">
      <text>
        <r>
          <rPr>
            <sz val="9"/>
            <color indexed="81"/>
            <rFont val="Tahoma"/>
            <family val="2"/>
          </rPr>
          <t>Lokalvård fördelas enligt lokalpåslag utifrån huvudprincipen.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Karolina Pihlblad</author>
  </authors>
  <commentList>
    <comment ref="B15" authorId="0" shapeId="0" xr:uid="{36706614-9B91-496E-98AE-0C9ED5F1AE0D}">
      <text>
        <r>
          <rPr>
            <b/>
            <sz val="9"/>
            <color indexed="81"/>
            <rFont val="Tahoma"/>
            <family val="2"/>
          </rPr>
          <t xml:space="preserve">Konton 
</t>
        </r>
        <r>
          <rPr>
            <sz val="9"/>
            <color indexed="81"/>
            <rFont val="Tahoma"/>
            <family val="2"/>
          </rPr>
          <t>40-40519, 45-45189, 45312 och 46316</t>
        </r>
      </text>
    </comment>
    <comment ref="B17" authorId="0" shapeId="0" xr:uid="{FBA9244A-68C1-4B30-B33F-E9B8AD454CAE}">
      <text>
        <r>
          <rPr>
            <sz val="9"/>
            <color indexed="81"/>
            <rFont val="Tahoma"/>
            <family val="2"/>
          </rPr>
          <t>Internhyran fördelas enligt lokalpåslag utifrån huvudprincipen.</t>
        </r>
      </text>
    </comment>
    <comment ref="B18" authorId="0" shapeId="0" xr:uid="{A1B1A01F-0405-4E17-AF8E-66B03FF82694}">
      <text>
        <r>
          <rPr>
            <sz val="9"/>
            <color indexed="81"/>
            <rFont val="Tahoma"/>
            <family val="2"/>
          </rPr>
          <t>Lokalvård fördelas enligt lokalpåslag utifrån huvudprincipen.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Karolina Pihlblad</author>
  </authors>
  <commentList>
    <comment ref="B15" authorId="0" shapeId="0" xr:uid="{5BBB8716-0C89-4882-BBF5-A477AC4A75D5}">
      <text>
        <r>
          <rPr>
            <b/>
            <sz val="9"/>
            <color indexed="81"/>
            <rFont val="Tahoma"/>
            <family val="2"/>
          </rPr>
          <t xml:space="preserve">Konton 
</t>
        </r>
        <r>
          <rPr>
            <sz val="9"/>
            <color indexed="81"/>
            <rFont val="Tahoma"/>
            <family val="2"/>
          </rPr>
          <t>40-40519, 45-45189, 45312 och 46316</t>
        </r>
      </text>
    </comment>
    <comment ref="B17" authorId="0" shapeId="0" xr:uid="{31A9A537-4973-411F-B408-848CD70DBFA8}">
      <text>
        <r>
          <rPr>
            <sz val="9"/>
            <color indexed="81"/>
            <rFont val="Tahoma"/>
            <family val="2"/>
          </rPr>
          <t>Internhyran fördelas enligt lokalpåslag utifrån huvudprincipen.</t>
        </r>
      </text>
    </comment>
    <comment ref="B18" authorId="0" shapeId="0" xr:uid="{D3B21EF2-4535-4E23-AFD6-1CAE9B911136}">
      <text>
        <r>
          <rPr>
            <sz val="9"/>
            <color indexed="81"/>
            <rFont val="Tahoma"/>
            <family val="2"/>
          </rPr>
          <t>Lokalvård fördelas enligt lokalpåslag utifrån huvudprincipen.</t>
        </r>
      </text>
    </comment>
  </commentList>
</comments>
</file>

<file path=xl/sharedStrings.xml><?xml version="1.0" encoding="utf-8"?>
<sst xmlns="http://schemas.openxmlformats.org/spreadsheetml/2006/main" count="449" uniqueCount="194">
  <si>
    <t>Summa</t>
  </si>
  <si>
    <t>Huvudprincip</t>
  </si>
  <si>
    <t>Forskningslokaler</t>
  </si>
  <si>
    <t>Undervisningslokaler</t>
  </si>
  <si>
    <t>FUF</t>
  </si>
  <si>
    <t>UGA</t>
  </si>
  <si>
    <t>UGA + FUF</t>
  </si>
  <si>
    <t>Institution</t>
  </si>
  <si>
    <t>5. Bibliotek</t>
  </si>
  <si>
    <t>4. Infrastruktur och service</t>
  </si>
  <si>
    <t>3. Ekonomi- och personaladministration</t>
  </si>
  <si>
    <t>1. Ledningskostnader</t>
  </si>
  <si>
    <t>Summa nettokostnader</t>
  </si>
  <si>
    <t>Summa kostnader</t>
  </si>
  <si>
    <t>Summa lokalkostnader</t>
  </si>
  <si>
    <t>Övriga personal- drifts- och avskrivningskostnader</t>
  </si>
  <si>
    <t>Summa lönekostnader och lkp</t>
  </si>
  <si>
    <t>Kostnader</t>
  </si>
  <si>
    <t>Summa intäkter</t>
  </si>
  <si>
    <t>Intäkter</t>
  </si>
  <si>
    <t>Övriga lokalkostnader</t>
  </si>
  <si>
    <t xml:space="preserve">Institutions-gemensamt 
OH-påslag </t>
  </si>
  <si>
    <t>Universitets-gemensamt 
OH-påslag</t>
  </si>
  <si>
    <t>Områdes-gemensamt 
OH-påslag</t>
  </si>
  <si>
    <t>Fakultets-gemensamt 
OH-påslag</t>
  </si>
  <si>
    <t>91XXXXXX</t>
  </si>
  <si>
    <t>10XXXXXX</t>
  </si>
  <si>
    <t>11XXXXXX</t>
  </si>
  <si>
    <t>30XXXXXX</t>
  </si>
  <si>
    <t>31XXXXXX</t>
  </si>
  <si>
    <t>32XXXXXX</t>
  </si>
  <si>
    <t>33XXXXXX</t>
  </si>
  <si>
    <t>13XXXXXX</t>
  </si>
  <si>
    <t>14XXXXXX</t>
  </si>
  <si>
    <t>15XXXXXX</t>
  </si>
  <si>
    <t>Projekt</t>
  </si>
  <si>
    <t>2. Utbildnings- respektive forskningsadministration</t>
  </si>
  <si>
    <t>6. Övrigt (nivåspecifikt)</t>
  </si>
  <si>
    <t>Internhyra (via Fastighetsavdelningen)</t>
  </si>
  <si>
    <t>Kärnverksamhet</t>
  </si>
  <si>
    <t>Stödverksamhet</t>
  </si>
  <si>
    <t>Summa Övriga personal- drifts- och avskrivningskostnader</t>
  </si>
  <si>
    <t xml:space="preserve">Ex. Prefekt, stf prefekt, admin. chef etc. </t>
  </si>
  <si>
    <t>4. Infrastruktur</t>
  </si>
  <si>
    <t xml:space="preserve">Ex. teknisk personal, vaktmästare, kommunikatör etc. </t>
  </si>
  <si>
    <t xml:space="preserve">6. Nivåspecifikt </t>
  </si>
  <si>
    <t>Fördelningsprojekt lokaler forskning</t>
  </si>
  <si>
    <t>Kontobenämning</t>
  </si>
  <si>
    <t>Internt debiterad lokalvård</t>
  </si>
  <si>
    <t>Int deb enhetshyra lokaler</t>
  </si>
  <si>
    <t>Int deb enhhyra lokaler särs u</t>
  </si>
  <si>
    <t>Debet</t>
  </si>
  <si>
    <t>Kredit</t>
  </si>
  <si>
    <t>triggas ut på direkta lönekostnader och lkp</t>
  </si>
  <si>
    <t>Belopp fås från Fastighetsavdelningen. Bokförs på projekt 91INSLFÖ (t.ex. 91655LFÖ)</t>
  </si>
  <si>
    <t>Belopp fås från Fastighetsavdelningen. Bokförs på projekt 91INSLGU (t.ex. 91655LGU)</t>
  </si>
  <si>
    <t>Belopp fås från Fastighetsavdelningen. Bokförs på projekt 91INSLFU (t.ex. 91655LFU)</t>
  </si>
  <si>
    <t>Belopp</t>
  </si>
  <si>
    <t>Kommentar</t>
  </si>
  <si>
    <t>91INSLGU</t>
  </si>
  <si>
    <t>91INSLFU</t>
  </si>
  <si>
    <t>91INSLFÖ</t>
  </si>
  <si>
    <t>Fördelningsprojekt lokaler grundutbildning</t>
  </si>
  <si>
    <t>kostnaden debiteras från Fastighetsavdelningen</t>
  </si>
  <si>
    <t>Fördelningsprojekt lokaler huvudprincip</t>
  </si>
  <si>
    <t>kostnaden triggas ut på direkta lönekostnader och lkp</t>
  </si>
  <si>
    <t>o.s.v. för projekt inom alla verksamheter</t>
  </si>
  <si>
    <t>Lönekostnader och lönekostnadspåslag (lkp)</t>
  </si>
  <si>
    <t>Lokalkostnader</t>
  </si>
  <si>
    <t>Gå till lathund för funktionsindelning på webben</t>
  </si>
  <si>
    <t>Procentuellt påslag på de olika nivåerna</t>
  </si>
  <si>
    <t>Totalt OH-påslag</t>
  </si>
  <si>
    <t>Gemensamma kostnader i stödverksamheten på de olika nivåerna</t>
  </si>
  <si>
    <t>Institution/motsvarande</t>
  </si>
  <si>
    <t>Fördelningsbas för OH</t>
  </si>
  <si>
    <t>Beräkna OH-påslag (%)</t>
  </si>
  <si>
    <t>Beräkna lokalpåslag (%)</t>
  </si>
  <si>
    <t>Huvudfunktioner enligt SUHF-modellen</t>
  </si>
  <si>
    <t>Inst.nr.</t>
  </si>
  <si>
    <t>Mallen är avsedd som stöd för att beräkna institutionsgemensamma kostnader, OH-påslag och lokalpåslag. Procentsatserna används i Mercur och Raindance för att fördela ut kostnaderna till kostnadsbärarna (projekt i kärnverksamheten).</t>
  </si>
  <si>
    <t>Flik Lokalpåslag %</t>
  </si>
  <si>
    <t>Internhyran klassificeras i fastighetssystemet Faciliate enligt följande:</t>
  </si>
  <si>
    <t>Kod</t>
  </si>
  <si>
    <t>A</t>
  </si>
  <si>
    <t>D</t>
  </si>
  <si>
    <t>F</t>
  </si>
  <si>
    <t>H</t>
  </si>
  <si>
    <t>K</t>
  </si>
  <si>
    <t>L</t>
  </si>
  <si>
    <t>M</t>
  </si>
  <si>
    <t>S</t>
  </si>
  <si>
    <t>U</t>
  </si>
  <si>
    <t>Ö</t>
  </si>
  <si>
    <t>Benämning</t>
  </si>
  <si>
    <t>Administrativ arbetsplats</t>
  </si>
  <si>
    <t>Teknikutrymme</t>
  </si>
  <si>
    <t>Forskningsmiljö</t>
  </si>
  <si>
    <t>Hygienutrymme</t>
  </si>
  <si>
    <t>Kommunikationsytor</t>
  </si>
  <si>
    <t>Lärandemiljö</t>
  </si>
  <si>
    <t>Möteslokal</t>
  </si>
  <si>
    <t>Service- och stödfunktioner</t>
  </si>
  <si>
    <t>Utomhus</t>
  </si>
  <si>
    <t>Övrig</t>
  </si>
  <si>
    <t>Lokalkostnaden fördelas utifrån princip</t>
  </si>
  <si>
    <t>Internhyra för undervisningslokaler / fördelningsbas lön + lkp i utbildningsverksamhet exkl uppdragsutbildning</t>
  </si>
  <si>
    <t>Internhyra för forskningslokaler / fördelningsbas lön + lkp i forskningsverksamhet</t>
  </si>
  <si>
    <t>Flik OH-påslag %</t>
  </si>
  <si>
    <r>
      <t xml:space="preserve">Direkt lön i kärnverksamheten 
</t>
    </r>
    <r>
      <rPr>
        <i/>
        <sz val="10"/>
        <rFont val="Calibri"/>
        <family val="2"/>
        <scheme val="minor"/>
      </rPr>
      <t>Beloppen hämtas från flik Lokalpåslag %</t>
    </r>
  </si>
  <si>
    <r>
      <t xml:space="preserve">Universitets-
gemensamma 
kostnader  
</t>
    </r>
    <r>
      <rPr>
        <i/>
        <sz val="10"/>
        <rFont val="Calibri"/>
        <family val="2"/>
        <scheme val="minor"/>
      </rPr>
      <t xml:space="preserve">Belopp fås från controller   </t>
    </r>
    <r>
      <rPr>
        <b/>
        <sz val="10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</si>
  <si>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Områdes-
gemensamma 
kostnader
</t>
    </r>
    <r>
      <rPr>
        <i/>
        <sz val="10"/>
        <rFont val="Calibri"/>
        <family val="2"/>
        <scheme val="minor"/>
      </rPr>
      <t>Belopp fås från controller</t>
    </r>
  </si>
  <si>
    <r>
      <t xml:space="preserve">Fakultets-
gemensamma 
kostnader
</t>
    </r>
    <r>
      <rPr>
        <i/>
        <sz val="10"/>
        <rFont val="Calibri"/>
        <family val="2"/>
        <scheme val="minor"/>
      </rPr>
      <t>Belopp fås från controller</t>
    </r>
  </si>
  <si>
    <t>Sammanställning procentsatser för fördelningar</t>
  </si>
  <si>
    <t>OH-påslag</t>
  </si>
  <si>
    <t>Lokalpåslag</t>
  </si>
  <si>
    <t>Procentsats institutionsgemensamma kostnader</t>
  </si>
  <si>
    <t>Procentsats för fördelning av IG kostnader på UGA/FUF</t>
  </si>
  <si>
    <t>Summa institutionsgemensamma kostnader (IG kostnader)</t>
  </si>
  <si>
    <t>Här sammanställs alla procentsatser som behövs för att fördela kostnaderna.</t>
  </si>
  <si>
    <t>Flik Sammanställning procentsatser</t>
  </si>
  <si>
    <t>Uppgifterna hämtas från de andra flikarna.</t>
  </si>
  <si>
    <t>Uppgifter om direkt lön och institutionsgemensamma kostnader hämtas från andra flikar.</t>
  </si>
  <si>
    <t>Flik Summa IG kostnader</t>
  </si>
  <si>
    <t>1. Ledning</t>
  </si>
  <si>
    <t>3. Ekonomi o personaladm</t>
  </si>
  <si>
    <t>2. Utb resp forskn adm</t>
  </si>
  <si>
    <t>6. Nivåspecifikt</t>
  </si>
  <si>
    <t>Uppgifterna hämtas från följande flikar:</t>
  </si>
  <si>
    <t>Observera att alla kostnader ska anges för respektive funktion, d.v.s. alla personal-, lokal-, drifts- och avskrivningskostnader.</t>
  </si>
  <si>
    <t>Flikarna 1. Ledning, 2. Utb resp forskn adm, 3. Ekonomi o personaladm, 4. Infrastruktur, 5. Bibliotek, 6. Nivåspecifikt</t>
  </si>
  <si>
    <t>Belopp för universitetsgemensamma, områdesgemensamma och fakultetsgemensamma kostnader fås från er controller.</t>
  </si>
  <si>
    <t>Anvisning till budgetmallen</t>
  </si>
  <si>
    <t>Används för att fördela OH-kostnader/indirekta kostnader till kostnadsbärare (projekt i UGA-verksamheten).</t>
  </si>
  <si>
    <t>Används för att fördela OH-kostnader/indirekta kostnader till kostnadsbärare (projekt i FUF-verksamheten).</t>
  </si>
  <si>
    <t>Flik Exempel lokalkostnader</t>
  </si>
  <si>
    <t>I denna flik ska du inte ange något.</t>
  </si>
  <si>
    <t>I dessa flikar anger du institutionsgemensamma kostnader för de olika huvudfunktionerna.</t>
  </si>
  <si>
    <t>Nedan beskrivs övergripande vad de olika flikarna innehåller och vad du behöver göra för att få fram olika procentsatser för fördelningar!</t>
  </si>
  <si>
    <t>Dessa procentsatser används för att fördela de institutionsgemensamma kostnaderna på UGA respektive FUF. 
De institutionsgemensamma kostnaderna fördelas per automatik (via trigger) på UGA- respektive FUF-projekt inom stödverksamheten (verksamhet 91).</t>
  </si>
  <si>
    <t>Alla flikar och fält som är gulmarkerade ska fyllas i.</t>
  </si>
  <si>
    <t>OBS! Ange alla belopp ska anges i tusentals kronor (tkr)!</t>
  </si>
  <si>
    <t xml:space="preserve">Innan påslag och procentsatser kan beräknas måste budgeterade lönekostnader inklusive lönekostnadspåslag (lkp) beräknas. </t>
  </si>
  <si>
    <t>Här sammanställs de institutionsgemensamma kostnaderna fördelat på UGA respektive FUF.</t>
  </si>
  <si>
    <t>Det är viktigt att ni fyller i lönekostnader och lkp för respektive funktion eftersom dessa kostnader utgör fördelningsbasen för att fördela internhyran.</t>
  </si>
  <si>
    <t>Används för att fördela institutionsgemensamma kostnader till UGA-projekt inom stödverksamheten.</t>
  </si>
  <si>
    <t>Används för att fördela institutionsgemensamma kostnader till FUF-projekt inom stödverksamheten.</t>
  </si>
  <si>
    <t>Verksamhet</t>
  </si>
  <si>
    <t xml:space="preserve">OH-påslaget beräknas utifrån formler i fliken. </t>
  </si>
  <si>
    <t>Lönekostnader och lkp i alla verksamheter (vht 10-91)</t>
  </si>
  <si>
    <t>Lönekostnader och lkp i all UGA-verksamhet (vht 10, 11, 12, 13, 14, 15)</t>
  </si>
  <si>
    <t>Lönekostnader och lkp i uppdragsverksamhet (vht 12)</t>
  </si>
  <si>
    <t>Lönekostnader och lkp i all FUF-verksamhet (vht 30, 31, 32, 33)</t>
  </si>
  <si>
    <t xml:space="preserve">Det totala OH-påslaget (%) används för att trigga ut de gemensamma kostnaderna/OH-kostnaderna på kostnadsbärarna (projekt). </t>
  </si>
  <si>
    <t>OH-påslaget beräknas på utbildning (UGA) respektive forskning (FUF) med fördelningsbas direkt lön och lkp.</t>
  </si>
  <si>
    <t>Lokalpåslag huvudprincip, lokalvård</t>
  </si>
  <si>
    <t>Lokalvård enl huvudprincip / fördelningsbas lön + lkp i alla verksamheter</t>
  </si>
  <si>
    <t>Lokalvård (via Fastighetsavdelningen)</t>
  </si>
  <si>
    <t>Internhyra enl huvudprincip / fördelningsbas lön + lkp i alla verksamheter</t>
  </si>
  <si>
    <t>Internhyra och lokalrelaterade kostnader enligt huvudprincip</t>
  </si>
  <si>
    <t>Lokalvård enligt huvudprincip</t>
  </si>
  <si>
    <t xml:space="preserve">Internhyra och lokalrelaterade kostnader för undervisningslokaler </t>
  </si>
  <si>
    <t xml:space="preserve">Lokalvård för undervisningslokaler </t>
  </si>
  <si>
    <t>Fördelningsbasen för uppdragsverksamhet (vht 12) exkluderas i lokalpåslaget</t>
  </si>
  <si>
    <t xml:space="preserve">Internhyra och lokalrelaterade kostnader för forskningslokaler </t>
  </si>
  <si>
    <t>Lokalvård för undervisningslokaler / fördelningsbas lön + lkp i utbildningsverksamhet exkl uppdragsutbildning</t>
  </si>
  <si>
    <t>Lokalpåslag forskningslokaler, lokalvård</t>
  </si>
  <si>
    <t>Lokalpåslag forskningslokaler, internhyra</t>
  </si>
  <si>
    <t>Lokalpåslag undervisningslokaler (exkl uppdragsutbildning), internhyra</t>
  </si>
  <si>
    <t>Lokalpåslag undervisningslokaler (exkl uppdragsutbildning), lokalvård</t>
  </si>
  <si>
    <t>Lokalpåslag huvudprincip, internhyra</t>
  </si>
  <si>
    <t>Lokalvård för forskningslokaler</t>
  </si>
  <si>
    <t>Lokalvård för forskningslokaler / fördelningsbas lön + lkp i forskningsverksamhet</t>
  </si>
  <si>
    <t>Exempel på hur lokalkostnaderna konteras</t>
  </si>
  <si>
    <t>Används för att fördela internhyra och lokalvård till kärn- och stödverksamhet.</t>
  </si>
  <si>
    <t>Används för att fördela internhyra och lokalvård till utbildningsverksamhet, exkl uppdragsutbildning.</t>
  </si>
  <si>
    <t>Används för att fördela internhyra och lokalvård till forskningsverksamhet.</t>
  </si>
  <si>
    <t>Fastighetsavdelningen bokför internhyran på tre olika fördelningsprojekt utifrån de olika principerna. Kostnaderna bokförs på konto för enhetshyra respektive lokalvård. Dessa fördelas (triggas) sedan ut på projekt utifrån lön som fördelningsbas. I fliken "Exempel lokalkostnader" kan ni se ett exempel på hur lokalkostnaderna kommer att konteras.</t>
  </si>
  <si>
    <r>
      <t xml:space="preserve">Institutions-
gemensamma 
kostnader
</t>
    </r>
    <r>
      <rPr>
        <i/>
        <sz val="10"/>
        <rFont val="Calibri"/>
        <family val="2"/>
        <scheme val="minor"/>
      </rPr>
      <t>Belopp hämtas från flik Summa IG kostnader</t>
    </r>
  </si>
  <si>
    <t xml:space="preserve">Ex. Studievägledare, studierektor, kursadministratör etc. </t>
  </si>
  <si>
    <t xml:space="preserve">Ex. ekonomiadministratör, personaladministratör etc. </t>
  </si>
  <si>
    <t>Lokalpåslaget används för att trigga ut lokalkostnaderna på kostnadsbärarna (projekt). Olika procentsatser behöver beräknas för er institution/motsvarande för att kunna trigga ut internhyra och lokalvårdskostnader utifrån hur lokalerna är klassificerade i fastighetssystemet Faciliate. För att kunna beräkna procentsatserna behöver ni ha uppgifter om storleken (beloppet) på internhyra och lokalvård från Fastighetsavdelningen. Ni behöver även ange budgeterade lönekostnader.</t>
  </si>
  <si>
    <t>Internhyra</t>
  </si>
  <si>
    <t>Lokalvård</t>
  </si>
  <si>
    <t>uppdaterad 2023-11-02</t>
  </si>
  <si>
    <r>
      <t xml:space="preserve">Totalt OH-påslag 2024
</t>
    </r>
    <r>
      <rPr>
        <i/>
        <sz val="10"/>
        <rFont val="Calibri"/>
        <family val="2"/>
        <scheme val="minor"/>
      </rPr>
      <t>Dessa procentsatser används för registrering i Mercur och Raindance.</t>
    </r>
  </si>
  <si>
    <r>
      <t xml:space="preserve">Totalt OH-påslag 2024
</t>
    </r>
    <r>
      <rPr>
        <i/>
        <sz val="10"/>
        <rFont val="Calibri"/>
        <family val="2"/>
        <scheme val="minor"/>
      </rPr>
      <t>Används vid behov av jämförelse med föregående år</t>
    </r>
  </si>
  <si>
    <t xml:space="preserve">Konto </t>
  </si>
  <si>
    <t>Varav direkt konterade kostnader 91xxxUGA</t>
  </si>
  <si>
    <t>Varav direkt konterade kostnader 91xxxFUF</t>
  </si>
  <si>
    <t>xxx=inst.nr</t>
  </si>
  <si>
    <t>UGA indirekta kostnader totalt</t>
  </si>
  <si>
    <t>FUF indirekta kostnader totalt</t>
  </si>
  <si>
    <t>I denna flik beräknas procentsats för fördelning av institutionsgemensamma kostnader på UGA respektive FUF. 
De institutionsgemensamma kostnaderna fördelas per automatik (via trigger) på UGA- respektive FUF-projekt inom stödverksamheten (verksamhet 91).
Om direktkontering i 91XXXUGA eller 91XXXFUF sker ska dessa kostnader läggas in i de gulmarkerade kolumnerna för att få rätt fördelningsprocent.</t>
  </si>
  <si>
    <r>
      <t xml:space="preserve">Gemensamma kostnader ska fördelas på huvudfunktioner enligt SUHF-modellen och återrapporteras till SUHF (Sveriges universitets- och högskoleförbund) varje år. Inom varje huvudfunktion ska alla kostnader anges, d.v.s. personal-, lokal-, drifts- och avskrivningskostnader. Gemensamma kostnader (kostnader för stödverksamheten) bokförs i verksamhet 91 och ska fördelas på UGA respektive FUF. 
</t>
    </r>
    <r>
      <rPr>
        <b/>
        <i/>
        <sz val="11"/>
        <rFont val="Calibri"/>
        <family val="2"/>
        <scheme val="minor"/>
      </rPr>
      <t>OBS: om direktkontering i 91XXXUGA eller 91XXXFUF sker ska detta registreras i kolumnen för att få korrekt fördelningsprocent. (xxx=inst.nr)</t>
    </r>
    <r>
      <rPr>
        <i/>
        <sz val="1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</si>
</sst>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u/>
      <sz val="11"/>
      <color rgb="FF00206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color indexed="81"/>
      <name val="Tahoma"/>
      <family val="2"/>
    </font>
    <font>
      <b/>
      <i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236">
    <xf numFmtId="0" fontId="0" fillId="0" borderId="0" xfId="0"/>
    <xf numFmtId="0" fontId="5" fillId="0" borderId="0" xfId="2" applyFont="1" applyFill="1" applyProtection="1">
      <protection locked="0"/>
    </xf>
    <xf numFmtId="0" fontId="5" fillId="0" borderId="0" xfId="2" applyFont="1"/>
    <xf numFmtId="0" fontId="7" fillId="0" borderId="0" xfId="2" applyFont="1" applyFill="1" applyAlignment="1" applyProtection="1">
      <alignment horizontal="center"/>
      <protection locked="0"/>
    </xf>
    <xf numFmtId="1" fontId="9" fillId="0" borderId="0" xfId="2" applyNumberFormat="1" applyFont="1"/>
    <xf numFmtId="1" fontId="6" fillId="0" borderId="0" xfId="2" applyNumberFormat="1" applyFont="1"/>
    <xf numFmtId="9" fontId="9" fillId="0" borderId="0" xfId="1" applyFont="1"/>
    <xf numFmtId="1" fontId="9" fillId="0" borderId="0" xfId="3" applyNumberFormat="1" applyFont="1"/>
    <xf numFmtId="9" fontId="10" fillId="0" borderId="0" xfId="1" applyFont="1"/>
    <xf numFmtId="1" fontId="9" fillId="0" borderId="0" xfId="2" quotePrefix="1" applyNumberFormat="1" applyFont="1"/>
    <xf numFmtId="0" fontId="0" fillId="0" borderId="0" xfId="0"/>
    <xf numFmtId="0" fontId="0" fillId="0" borderId="0" xfId="0" applyBorder="1" applyAlignment="1">
      <alignment vertical="top"/>
    </xf>
    <xf numFmtId="1" fontId="3" fillId="0" borderId="0" xfId="2" applyNumberFormat="1" applyFont="1" applyAlignment="1">
      <alignment vertical="center"/>
    </xf>
    <xf numFmtId="1" fontId="4" fillId="0" borderId="2" xfId="2" applyNumberFormat="1" applyFont="1" applyBorder="1" applyAlignment="1" applyProtection="1">
      <alignment vertical="center"/>
      <protection locked="0"/>
    </xf>
    <xf numFmtId="1" fontId="6" fillId="3" borderId="9" xfId="2" applyNumberFormat="1" applyFont="1" applyFill="1" applyBorder="1" applyAlignment="1" applyProtection="1">
      <alignment vertical="center"/>
      <protection locked="0"/>
    </xf>
    <xf numFmtId="1" fontId="4" fillId="0" borderId="0" xfId="2" applyNumberFormat="1" applyFont="1" applyAlignment="1">
      <alignment vertical="center"/>
    </xf>
    <xf numFmtId="1" fontId="3" fillId="2" borderId="1" xfId="2" applyNumberFormat="1" applyFont="1" applyFill="1" applyBorder="1" applyAlignment="1" applyProtection="1">
      <alignment vertical="center"/>
      <protection locked="0"/>
    </xf>
    <xf numFmtId="1" fontId="4" fillId="0" borderId="9" xfId="2" applyNumberFormat="1" applyFont="1" applyBorder="1" applyAlignment="1" applyProtection="1">
      <alignment vertical="center"/>
      <protection locked="0"/>
    </xf>
    <xf numFmtId="1" fontId="3" fillId="0" borderId="1" xfId="2" applyNumberFormat="1" applyFont="1" applyBorder="1" applyAlignment="1" applyProtection="1">
      <alignment vertical="center"/>
      <protection locked="0"/>
    </xf>
    <xf numFmtId="1" fontId="9" fillId="0" borderId="0" xfId="2" applyNumberFormat="1" applyFont="1" applyAlignment="1">
      <alignment vertical="center"/>
    </xf>
    <xf numFmtId="1" fontId="4" fillId="0" borderId="1" xfId="2" applyNumberFormat="1" applyFont="1" applyBorder="1" applyAlignment="1" applyProtection="1">
      <alignment vertical="center"/>
      <protection locked="0"/>
    </xf>
    <xf numFmtId="1" fontId="3" fillId="0" borderId="1" xfId="2" applyNumberFormat="1" applyFont="1" applyFill="1" applyBorder="1" applyAlignment="1" applyProtection="1">
      <alignment vertical="center"/>
      <protection locked="0"/>
    </xf>
    <xf numFmtId="9" fontId="3" fillId="0" borderId="0" xfId="1" applyFont="1" applyAlignment="1">
      <alignment vertical="center"/>
    </xf>
    <xf numFmtId="1" fontId="4" fillId="0" borderId="2" xfId="2" applyNumberFormat="1" applyFont="1" applyBorder="1" applyAlignment="1">
      <alignment vertical="center"/>
    </xf>
    <xf numFmtId="1" fontId="6" fillId="3" borderId="9" xfId="2" applyNumberFormat="1" applyFont="1" applyFill="1" applyBorder="1" applyAlignment="1">
      <alignment vertical="center"/>
    </xf>
    <xf numFmtId="1" fontId="3" fillId="2" borderId="1" xfId="2" applyNumberFormat="1" applyFont="1" applyFill="1" applyBorder="1" applyAlignment="1">
      <alignment vertical="center"/>
    </xf>
    <xf numFmtId="1" fontId="4" fillId="0" borderId="9" xfId="2" applyNumberFormat="1" applyFont="1" applyBorder="1" applyAlignment="1">
      <alignment vertical="center"/>
    </xf>
    <xf numFmtId="1" fontId="4" fillId="0" borderId="1" xfId="2" applyNumberFormat="1" applyFont="1" applyBorder="1" applyAlignment="1">
      <alignment vertical="center"/>
    </xf>
    <xf numFmtId="1" fontId="3" fillId="2" borderId="4" xfId="2" applyNumberFormat="1" applyFont="1" applyFill="1" applyBorder="1" applyAlignment="1" applyProtection="1">
      <alignment vertical="center"/>
      <protection locked="0"/>
    </xf>
    <xf numFmtId="1" fontId="3" fillId="2" borderId="4" xfId="2" applyNumberFormat="1" applyFont="1" applyFill="1" applyBorder="1" applyAlignment="1">
      <alignment vertical="center"/>
    </xf>
    <xf numFmtId="1" fontId="6" fillId="0" borderId="8" xfId="2" applyNumberFormat="1" applyFont="1" applyBorder="1" applyAlignment="1" applyProtection="1">
      <alignment vertical="center"/>
      <protection locked="0"/>
    </xf>
    <xf numFmtId="1" fontId="6" fillId="0" borderId="0" xfId="2" applyNumberFormat="1" applyFont="1" applyBorder="1" applyAlignment="1" applyProtection="1">
      <alignment vertical="center"/>
      <protection locked="0"/>
    </xf>
    <xf numFmtId="1" fontId="6" fillId="0" borderId="8" xfId="2" applyNumberFormat="1" applyFont="1" applyBorder="1" applyAlignment="1">
      <alignment vertical="center"/>
    </xf>
    <xf numFmtId="1" fontId="6" fillId="0" borderId="0" xfId="2" applyNumberFormat="1" applyFont="1" applyBorder="1" applyAlignment="1">
      <alignment vertical="center"/>
    </xf>
    <xf numFmtId="1" fontId="4" fillId="0" borderId="0" xfId="2" applyNumberFormat="1" applyFont="1" applyFill="1" applyBorder="1" applyAlignment="1" applyProtection="1">
      <alignment vertical="center"/>
      <protection locked="0"/>
    </xf>
    <xf numFmtId="1" fontId="4" fillId="0" borderId="0" xfId="2" applyNumberFormat="1" applyFont="1" applyFill="1" applyBorder="1" applyAlignment="1">
      <alignment vertical="center"/>
    </xf>
    <xf numFmtId="1" fontId="4" fillId="0" borderId="9" xfId="2" applyNumberFormat="1" applyFont="1" applyFill="1" applyBorder="1" applyAlignment="1" applyProtection="1">
      <alignment vertical="center"/>
      <protection locked="0"/>
    </xf>
    <xf numFmtId="1" fontId="4" fillId="0" borderId="10" xfId="2" applyNumberFormat="1" applyFont="1" applyFill="1" applyBorder="1" applyAlignment="1" applyProtection="1">
      <alignment vertical="center"/>
      <protection locked="0"/>
    </xf>
    <xf numFmtId="1" fontId="4" fillId="0" borderId="3" xfId="2" applyNumberFormat="1" applyFont="1" applyFill="1" applyBorder="1" applyAlignment="1" applyProtection="1">
      <alignment vertical="center"/>
      <protection locked="0"/>
    </xf>
    <xf numFmtId="1" fontId="4" fillId="0" borderId="9" xfId="2" applyNumberFormat="1" applyFont="1" applyFill="1" applyBorder="1" applyAlignment="1">
      <alignment vertical="center"/>
    </xf>
    <xf numFmtId="1" fontId="4" fillId="0" borderId="10" xfId="2" applyNumberFormat="1" applyFont="1" applyFill="1" applyBorder="1" applyAlignment="1">
      <alignment vertical="center"/>
    </xf>
    <xf numFmtId="1" fontId="4" fillId="0" borderId="3" xfId="2" applyNumberFormat="1" applyFont="1" applyFill="1" applyBorder="1" applyAlignment="1">
      <alignment vertical="center"/>
    </xf>
    <xf numFmtId="1" fontId="4" fillId="0" borderId="0" xfId="2" applyNumberFormat="1" applyFont="1" applyBorder="1" applyAlignment="1" applyProtection="1">
      <alignment vertical="center"/>
      <protection locked="0"/>
    </xf>
    <xf numFmtId="1" fontId="3" fillId="0" borderId="0" xfId="2" applyNumberFormat="1" applyFont="1" applyBorder="1" applyAlignment="1" applyProtection="1">
      <alignment vertical="center"/>
      <protection locked="0"/>
    </xf>
    <xf numFmtId="1" fontId="4" fillId="0" borderId="0" xfId="2" applyNumberFormat="1" applyFont="1" applyBorder="1" applyAlignment="1">
      <alignment vertical="center"/>
    </xf>
    <xf numFmtId="1" fontId="3" fillId="0" borderId="0" xfId="2" applyNumberFormat="1" applyFont="1" applyBorder="1" applyAlignment="1">
      <alignment vertical="center"/>
    </xf>
    <xf numFmtId="1" fontId="4" fillId="0" borderId="10" xfId="2" applyNumberFormat="1" applyFont="1" applyBorder="1" applyAlignment="1" applyProtection="1">
      <alignment vertical="center"/>
      <protection locked="0"/>
    </xf>
    <xf numFmtId="1" fontId="4" fillId="0" borderId="10" xfId="2" applyNumberFormat="1" applyFont="1" applyBorder="1" applyAlignment="1">
      <alignment vertical="center"/>
    </xf>
    <xf numFmtId="1" fontId="6" fillId="0" borderId="0" xfId="2" applyNumberFormat="1" applyFont="1" applyFill="1" applyBorder="1" applyAlignment="1" applyProtection="1">
      <alignment vertical="center"/>
      <protection locked="0"/>
    </xf>
    <xf numFmtId="1" fontId="9" fillId="0" borderId="0" xfId="2" applyNumberFormat="1" applyFont="1" applyBorder="1" applyAlignment="1">
      <alignment vertical="center"/>
    </xf>
    <xf numFmtId="1" fontId="6" fillId="0" borderId="0" xfId="2" applyNumberFormat="1" applyFont="1" applyFill="1" applyBorder="1" applyAlignment="1">
      <alignment vertical="center"/>
    </xf>
    <xf numFmtId="1" fontId="3" fillId="0" borderId="0" xfId="2" applyNumberFormat="1" applyFont="1" applyFill="1" applyBorder="1" applyAlignment="1" applyProtection="1">
      <alignment vertical="center"/>
      <protection locked="0"/>
    </xf>
    <xf numFmtId="1" fontId="3" fillId="0" borderId="0" xfId="2" applyNumberFormat="1" applyFont="1" applyBorder="1" applyAlignment="1" applyProtection="1">
      <alignment horizontal="left" vertical="center"/>
      <protection locked="0"/>
    </xf>
    <xf numFmtId="1" fontId="3" fillId="0" borderId="0" xfId="2" applyNumberFormat="1" applyFont="1" applyFill="1" applyBorder="1" applyAlignment="1">
      <alignment vertical="center"/>
    </xf>
    <xf numFmtId="1" fontId="3" fillId="0" borderId="0" xfId="2" applyNumberFormat="1" applyFont="1" applyBorder="1" applyAlignment="1">
      <alignment horizontal="left" vertical="center"/>
    </xf>
    <xf numFmtId="1" fontId="6" fillId="0" borderId="1" xfId="2" applyNumberFormat="1" applyFont="1" applyBorder="1" applyAlignment="1" applyProtection="1">
      <alignment horizontal="center" vertical="center"/>
      <protection locked="0"/>
    </xf>
    <xf numFmtId="1" fontId="6" fillId="0" borderId="1" xfId="2" applyNumberFormat="1" applyFont="1" applyBorder="1" applyAlignment="1" applyProtection="1">
      <alignment horizontal="right" vertical="center"/>
      <protection locked="0"/>
    </xf>
    <xf numFmtId="1" fontId="6" fillId="0" borderId="1" xfId="2" applyNumberFormat="1" applyFont="1" applyBorder="1" applyAlignment="1">
      <alignment horizontal="center" vertical="center"/>
    </xf>
    <xf numFmtId="1" fontId="6" fillId="0" borderId="1" xfId="2" applyNumberFormat="1" applyFont="1" applyBorder="1" applyAlignment="1">
      <alignment horizontal="right" vertical="center"/>
    </xf>
    <xf numFmtId="1" fontId="4" fillId="0" borderId="3" xfId="2" applyNumberFormat="1" applyFont="1" applyBorder="1" applyAlignment="1" applyProtection="1">
      <alignment vertical="center"/>
      <protection locked="0"/>
    </xf>
    <xf numFmtId="1" fontId="4" fillId="0" borderId="3" xfId="2" applyNumberFormat="1" applyFont="1" applyBorder="1" applyAlignment="1">
      <alignment vertical="center"/>
    </xf>
    <xf numFmtId="1" fontId="6" fillId="3" borderId="1" xfId="2" applyNumberFormat="1" applyFont="1" applyFill="1" applyBorder="1" applyAlignment="1" applyProtection="1">
      <alignment vertical="center"/>
      <protection locked="0"/>
    </xf>
    <xf numFmtId="1" fontId="6" fillId="3" borderId="1" xfId="2" applyNumberFormat="1" applyFont="1" applyFill="1" applyBorder="1" applyAlignment="1">
      <alignment vertical="center"/>
    </xf>
    <xf numFmtId="1" fontId="6" fillId="3" borderId="10" xfId="2" applyNumberFormat="1" applyFont="1" applyFill="1" applyBorder="1" applyAlignment="1" applyProtection="1">
      <alignment horizontal="center" vertical="center"/>
      <protection locked="0"/>
    </xf>
    <xf numFmtId="1" fontId="6" fillId="3" borderId="10" xfId="2" applyNumberFormat="1" applyFont="1" applyFill="1" applyBorder="1" applyAlignment="1">
      <alignment horizontal="center" vertical="center"/>
    </xf>
    <xf numFmtId="1" fontId="6" fillId="3" borderId="3" xfId="2" applyNumberFormat="1" applyFont="1" applyFill="1" applyBorder="1" applyAlignment="1" applyProtection="1">
      <alignment horizontal="right" vertical="center"/>
      <protection locked="0"/>
    </xf>
    <xf numFmtId="1" fontId="6" fillId="3" borderId="3" xfId="2" applyNumberFormat="1" applyFont="1" applyFill="1" applyBorder="1" applyAlignment="1">
      <alignment horizontal="right" vertical="center"/>
    </xf>
    <xf numFmtId="1" fontId="4" fillId="0" borderId="0" xfId="2" applyNumberFormat="1" applyFont="1" applyBorder="1" applyAlignment="1">
      <alignment horizontal="center" vertical="center"/>
    </xf>
    <xf numFmtId="1" fontId="4" fillId="0" borderId="0" xfId="2" applyNumberFormat="1" applyFont="1" applyBorder="1" applyAlignment="1">
      <alignment horizontal="right" vertical="center"/>
    </xf>
    <xf numFmtId="1" fontId="14" fillId="0" borderId="0" xfId="2" applyNumberFormat="1" applyFont="1" applyBorder="1" applyAlignment="1">
      <alignment vertical="center"/>
    </xf>
    <xf numFmtId="1" fontId="22" fillId="0" borderId="0" xfId="4" applyNumberFormat="1" applyFont="1" applyBorder="1" applyAlignment="1" applyProtection="1">
      <alignment vertical="center"/>
      <protection locked="0"/>
    </xf>
    <xf numFmtId="1" fontId="14" fillId="0" borderId="0" xfId="2" applyNumberFormat="1" applyFont="1" applyBorder="1" applyAlignment="1" applyProtection="1">
      <alignment vertical="center"/>
      <protection locked="0"/>
    </xf>
    <xf numFmtId="0" fontId="14" fillId="0" borderId="0" xfId="2" applyFont="1" applyAlignment="1">
      <alignment vertical="top"/>
    </xf>
    <xf numFmtId="0" fontId="5" fillId="0" borderId="0" xfId="2" applyFont="1" applyFill="1"/>
    <xf numFmtId="0" fontId="5" fillId="0" borderId="0" xfId="2" applyFont="1" applyFill="1" applyAlignment="1">
      <alignment vertical="top"/>
    </xf>
    <xf numFmtId="0" fontId="7" fillId="0" borderId="1" xfId="2" applyFont="1" applyBorder="1" applyAlignment="1">
      <alignment horizontal="left" vertical="top"/>
    </xf>
    <xf numFmtId="0" fontId="7" fillId="0" borderId="1" xfId="2" applyFont="1" applyFill="1" applyBorder="1" applyAlignment="1">
      <alignment horizontal="left" vertical="top"/>
    </xf>
    <xf numFmtId="0" fontId="5" fillId="0" borderId="0" xfId="2" applyFont="1" applyAlignment="1">
      <alignment vertical="top"/>
    </xf>
    <xf numFmtId="0" fontId="5" fillId="0" borderId="1" xfId="2" applyFont="1" applyFill="1" applyBorder="1" applyAlignment="1">
      <alignment horizontal="left" vertical="top" wrapText="1"/>
    </xf>
    <xf numFmtId="0" fontId="5" fillId="0" borderId="1" xfId="2" applyFont="1" applyBorder="1" applyAlignment="1">
      <alignment horizontal="left" vertical="top"/>
    </xf>
    <xf numFmtId="0" fontId="5" fillId="0" borderId="1" xfId="2" applyFont="1" applyBorder="1" applyAlignment="1">
      <alignment horizontal="right" vertical="top"/>
    </xf>
    <xf numFmtId="0" fontId="15" fillId="0" borderId="0" xfId="2" applyFont="1" applyAlignment="1">
      <alignment vertical="top"/>
    </xf>
    <xf numFmtId="0" fontId="5" fillId="0" borderId="1" xfId="2" applyFont="1" applyFill="1" applyBorder="1" applyAlignment="1">
      <alignment horizontal="left" vertical="top"/>
    </xf>
    <xf numFmtId="9" fontId="5" fillId="0" borderId="1" xfId="3" applyFont="1" applyFill="1" applyBorder="1" applyAlignment="1">
      <alignment horizontal="left" vertical="top"/>
    </xf>
    <xf numFmtId="0" fontId="15" fillId="0" borderId="0" xfId="2" applyFont="1" applyFill="1" applyAlignment="1">
      <alignment vertical="top"/>
    </xf>
    <xf numFmtId="0" fontId="5" fillId="0" borderId="1" xfId="2" applyFont="1" applyBorder="1" applyAlignment="1">
      <alignment vertical="top"/>
    </xf>
    <xf numFmtId="9" fontId="23" fillId="0" borderId="0" xfId="3" applyFont="1" applyFill="1" applyAlignment="1">
      <alignment vertical="top"/>
    </xf>
    <xf numFmtId="0" fontId="5" fillId="0" borderId="0" xfId="2" applyFont="1" applyFill="1" applyAlignment="1">
      <alignment horizontal="left" vertical="top"/>
    </xf>
    <xf numFmtId="0" fontId="5" fillId="0" borderId="0" xfId="2" applyFont="1" applyAlignment="1">
      <alignment horizontal="left" vertical="top"/>
    </xf>
    <xf numFmtId="0" fontId="5" fillId="0" borderId="0" xfId="2" applyFont="1" applyBorder="1"/>
    <xf numFmtId="0" fontId="5" fillId="0" borderId="0" xfId="2" applyFont="1" applyFill="1" applyBorder="1"/>
    <xf numFmtId="0" fontId="5" fillId="0" borderId="0" xfId="2" applyFont="1" applyProtection="1">
      <protection locked="0"/>
    </xf>
    <xf numFmtId="0" fontId="5" fillId="0" borderId="0" xfId="2" applyFont="1" applyAlignment="1">
      <alignment vertical="center"/>
    </xf>
    <xf numFmtId="49" fontId="5" fillId="0" borderId="0" xfId="2" applyNumberFormat="1" applyFont="1" applyAlignment="1">
      <alignment vertical="center"/>
    </xf>
    <xf numFmtId="0" fontId="5" fillId="0" borderId="0" xfId="2" applyFont="1" applyFill="1" applyAlignment="1" applyProtection="1">
      <alignment vertical="center"/>
      <protection locked="0"/>
    </xf>
    <xf numFmtId="0" fontId="7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9" fontId="5" fillId="0" borderId="0" xfId="2" applyNumberFormat="1" applyFont="1" applyFill="1" applyAlignment="1" applyProtection="1">
      <alignment vertical="center"/>
      <protection locked="0"/>
    </xf>
    <xf numFmtId="0" fontId="7" fillId="0" borderId="1" xfId="2" applyFont="1" applyFill="1" applyBorder="1" applyAlignment="1">
      <alignment horizontal="center" vertical="center"/>
    </xf>
    <xf numFmtId="49" fontId="7" fillId="0" borderId="1" xfId="2" applyNumberFormat="1" applyFont="1" applyFill="1" applyBorder="1" applyAlignment="1">
      <alignment vertical="center" wrapText="1"/>
    </xf>
    <xf numFmtId="0" fontId="7" fillId="2" borderId="1" xfId="2" applyFont="1" applyFill="1" applyBorder="1" applyAlignment="1">
      <alignment vertical="center"/>
    </xf>
    <xf numFmtId="3" fontId="7" fillId="0" borderId="1" xfId="2" applyNumberFormat="1" applyFont="1" applyFill="1" applyBorder="1" applyAlignment="1">
      <alignment horizontal="center" vertical="center"/>
    </xf>
    <xf numFmtId="3" fontId="8" fillId="2" borderId="1" xfId="2" applyNumberFormat="1" applyFont="1" applyFill="1" applyBorder="1" applyAlignment="1" applyProtection="1">
      <alignment horizontal="center" vertical="center" wrapText="1"/>
      <protection locked="0"/>
    </xf>
    <xf numFmtId="3" fontId="8" fillId="0" borderId="1" xfId="2" applyNumberFormat="1" applyFont="1" applyFill="1" applyBorder="1" applyAlignment="1" applyProtection="1">
      <alignment horizontal="center" vertical="center" wrapText="1"/>
      <protection locked="0"/>
    </xf>
    <xf numFmtId="164" fontId="7" fillId="0" borderId="1" xfId="2" applyNumberFormat="1" applyFont="1" applyFill="1" applyBorder="1" applyAlignment="1" applyProtection="1">
      <alignment horizontal="center" vertical="center"/>
      <protection locked="0"/>
    </xf>
    <xf numFmtId="164" fontId="7" fillId="0" borderId="1" xfId="2" applyNumberFormat="1" applyFont="1" applyFill="1" applyBorder="1" applyAlignment="1" applyProtection="1">
      <alignment horizontal="center" vertical="center"/>
    </xf>
    <xf numFmtId="0" fontId="5" fillId="0" borderId="0" xfId="2" applyFont="1" applyFill="1" applyBorder="1" applyProtection="1">
      <protection locked="0"/>
    </xf>
    <xf numFmtId="9" fontId="7" fillId="0" borderId="1" xfId="2" applyNumberFormat="1" applyFont="1" applyFill="1" applyBorder="1" applyAlignment="1" applyProtection="1">
      <alignment horizontal="center" vertical="center"/>
      <protection locked="0"/>
    </xf>
    <xf numFmtId="9" fontId="5" fillId="0" borderId="0" xfId="2" applyNumberFormat="1" applyFont="1" applyFill="1" applyBorder="1" applyAlignment="1" applyProtection="1">
      <alignment vertical="center"/>
      <protection locked="0"/>
    </xf>
    <xf numFmtId="0" fontId="5" fillId="0" borderId="0" xfId="2" applyFont="1" applyFill="1" applyAlignment="1" applyProtection="1">
      <alignment vertical="top"/>
      <protection locked="0"/>
    </xf>
    <xf numFmtId="0" fontId="5" fillId="0" borderId="0" xfId="2" applyFont="1" applyFill="1" applyBorder="1" applyAlignment="1" applyProtection="1">
      <alignment vertical="top"/>
      <protection locked="0"/>
    </xf>
    <xf numFmtId="0" fontId="7" fillId="0" borderId="1" xfId="2" applyFont="1" applyFill="1" applyBorder="1" applyAlignment="1" applyProtection="1">
      <alignment horizontal="center" vertical="center"/>
      <protection locked="0"/>
    </xf>
    <xf numFmtId="9" fontId="7" fillId="2" borderId="1" xfId="2" applyNumberFormat="1" applyFont="1" applyFill="1" applyBorder="1" applyAlignment="1" applyProtection="1">
      <alignment horizontal="center" vertical="center"/>
      <protection locked="0"/>
    </xf>
    <xf numFmtId="0" fontId="7" fillId="0" borderId="1" xfId="2" applyFont="1" applyFill="1" applyBorder="1" applyAlignment="1">
      <alignment vertical="center"/>
    </xf>
    <xf numFmtId="3" fontId="5" fillId="0" borderId="0" xfId="2" applyNumberFormat="1" applyFont="1" applyFill="1" applyAlignment="1" applyProtection="1">
      <alignment vertical="center"/>
      <protection locked="0"/>
    </xf>
    <xf numFmtId="0" fontId="3" fillId="0" borderId="0" xfId="2" applyFont="1"/>
    <xf numFmtId="0" fontId="25" fillId="0" borderId="0" xfId="2" applyFont="1" applyAlignment="1">
      <alignment vertical="top"/>
    </xf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3" fillId="0" borderId="0" xfId="2" applyFont="1" applyFill="1" applyProtection="1">
      <protection locked="0"/>
    </xf>
    <xf numFmtId="0" fontId="3" fillId="0" borderId="0" xfId="2" applyFont="1" applyFill="1" applyAlignment="1" applyProtection="1">
      <alignment vertical="center"/>
      <protection locked="0"/>
    </xf>
    <xf numFmtId="9" fontId="3" fillId="0" borderId="0" xfId="2" applyNumberFormat="1" applyFont="1" applyFill="1" applyAlignment="1" applyProtection="1">
      <alignment vertical="center"/>
      <protection locked="0"/>
    </xf>
    <xf numFmtId="1" fontId="4" fillId="0" borderId="0" xfId="2" applyNumberFormat="1" applyFont="1" applyBorder="1"/>
    <xf numFmtId="3" fontId="4" fillId="0" borderId="0" xfId="2" applyNumberFormat="1" applyFont="1" applyBorder="1"/>
    <xf numFmtId="1" fontId="25" fillId="0" borderId="0" xfId="2" applyNumberFormat="1" applyFont="1"/>
    <xf numFmtId="1" fontId="6" fillId="0" borderId="0" xfId="2" applyNumberFormat="1" applyFont="1" applyAlignment="1">
      <alignment horizontal="right" vertical="top"/>
    </xf>
    <xf numFmtId="9" fontId="20" fillId="5" borderId="1" xfId="2" applyNumberFormat="1" applyFont="1" applyFill="1" applyBorder="1" applyAlignment="1" applyProtection="1">
      <alignment horizontal="center" vertical="center"/>
      <protection locked="0"/>
    </xf>
    <xf numFmtId="1" fontId="7" fillId="0" borderId="1" xfId="2" applyNumberFormat="1" applyFont="1" applyBorder="1" applyAlignment="1">
      <alignment vertical="top"/>
    </xf>
    <xf numFmtId="1" fontId="7" fillId="0" borderId="1" xfId="2" applyNumberFormat="1" applyFont="1" applyBorder="1" applyAlignment="1">
      <alignment horizontal="center" vertical="top"/>
    </xf>
    <xf numFmtId="1" fontId="5" fillId="0" borderId="6" xfId="2" applyNumberFormat="1" applyFont="1" applyBorder="1" applyAlignment="1">
      <alignment vertical="top"/>
    </xf>
    <xf numFmtId="3" fontId="5" fillId="0" borderId="6" xfId="2" applyNumberFormat="1" applyFont="1" applyBorder="1" applyAlignment="1">
      <alignment horizontal="center" vertical="top"/>
    </xf>
    <xf numFmtId="3" fontId="7" fillId="0" borderId="6" xfId="2" applyNumberFormat="1" applyFont="1" applyBorder="1" applyAlignment="1">
      <alignment horizontal="center" vertical="top"/>
    </xf>
    <xf numFmtId="3" fontId="7" fillId="0" borderId="1" xfId="2" applyNumberFormat="1" applyFont="1" applyBorder="1" applyAlignment="1">
      <alignment horizontal="center" vertical="top"/>
    </xf>
    <xf numFmtId="1" fontId="6" fillId="0" borderId="0" xfId="2" applyNumberFormat="1" applyFont="1" applyAlignment="1">
      <alignment horizontal="left" vertical="top"/>
    </xf>
    <xf numFmtId="0" fontId="3" fillId="0" borderId="0" xfId="2" applyFont="1" applyAlignment="1">
      <alignment vertical="top"/>
    </xf>
    <xf numFmtId="0" fontId="5" fillId="0" borderId="0" xfId="2" applyFont="1" applyBorder="1" applyAlignment="1">
      <alignment vertical="top"/>
    </xf>
    <xf numFmtId="0" fontId="0" fillId="0" borderId="15" xfId="0" applyFill="1" applyBorder="1" applyAlignment="1">
      <alignment vertical="top"/>
    </xf>
    <xf numFmtId="0" fontId="14" fillId="0" borderId="0" xfId="2" applyFont="1" applyBorder="1" applyAlignment="1">
      <alignment vertical="top"/>
    </xf>
    <xf numFmtId="0" fontId="5" fillId="0" borderId="0" xfId="2" applyFont="1" applyBorder="1" applyAlignment="1">
      <alignment vertical="center"/>
    </xf>
    <xf numFmtId="49" fontId="5" fillId="0" borderId="0" xfId="2" applyNumberFormat="1" applyFont="1" applyBorder="1" applyAlignment="1">
      <alignment vertical="center"/>
    </xf>
    <xf numFmtId="0" fontId="5" fillId="0" borderId="0" xfId="2" applyFont="1" applyFill="1" applyBorder="1" applyAlignment="1" applyProtection="1">
      <alignment vertical="center"/>
      <protection locked="0"/>
    </xf>
    <xf numFmtId="0" fontId="18" fillId="0" borderId="0" xfId="0" applyFont="1" applyBorder="1" applyAlignment="1">
      <alignment vertical="top" wrapText="1"/>
    </xf>
    <xf numFmtId="0" fontId="16" fillId="0" borderId="0" xfId="4" applyBorder="1" applyAlignment="1">
      <alignment horizontal="left" vertical="top" wrapText="1"/>
    </xf>
    <xf numFmtId="0" fontId="19" fillId="2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5" fillId="0" borderId="0" xfId="2" applyFont="1" applyFill="1" applyBorder="1" applyAlignment="1">
      <alignment vertical="top"/>
    </xf>
    <xf numFmtId="0" fontId="12" fillId="0" borderId="0" xfId="0" applyFont="1" applyBorder="1" applyAlignment="1">
      <alignment vertical="top"/>
    </xf>
    <xf numFmtId="0" fontId="9" fillId="0" borderId="0" xfId="2" applyFont="1" applyBorder="1" applyAlignment="1">
      <alignment horizontal="left" vertical="top" wrapText="1"/>
    </xf>
    <xf numFmtId="0" fontId="16" fillId="0" borderId="0" xfId="4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49" fontId="5" fillId="0" borderId="0" xfId="2" applyNumberFormat="1" applyFont="1" applyAlignment="1">
      <alignment vertical="top"/>
    </xf>
    <xf numFmtId="9" fontId="5" fillId="0" borderId="0" xfId="2" applyNumberFormat="1" applyFont="1" applyFill="1" applyAlignment="1" applyProtection="1">
      <alignment vertical="top"/>
      <protection locked="0"/>
    </xf>
    <xf numFmtId="0" fontId="7" fillId="6" borderId="1" xfId="2" applyFont="1" applyFill="1" applyBorder="1" applyAlignment="1">
      <alignment vertical="top"/>
    </xf>
    <xf numFmtId="0" fontId="5" fillId="2" borderId="1" xfId="2" applyFont="1" applyFill="1" applyBorder="1" applyAlignment="1">
      <alignment vertical="top"/>
    </xf>
    <xf numFmtId="0" fontId="5" fillId="0" borderId="1" xfId="2" applyFont="1" applyFill="1" applyBorder="1" applyAlignment="1">
      <alignment vertical="top"/>
    </xf>
    <xf numFmtId="1" fontId="5" fillId="0" borderId="0" xfId="2" applyNumberFormat="1" applyFont="1" applyFill="1" applyBorder="1" applyAlignment="1">
      <alignment vertical="top"/>
    </xf>
    <xf numFmtId="0" fontId="20" fillId="5" borderId="0" xfId="2" applyFont="1" applyFill="1" applyBorder="1" applyAlignment="1">
      <alignment vertical="top"/>
    </xf>
    <xf numFmtId="9" fontId="20" fillId="5" borderId="0" xfId="3" applyFont="1" applyFill="1" applyBorder="1" applyAlignment="1">
      <alignment vertical="top"/>
    </xf>
    <xf numFmtId="0" fontId="23" fillId="0" borderId="0" xfId="2" applyFont="1" applyAlignment="1">
      <alignment vertical="top"/>
    </xf>
    <xf numFmtId="9" fontId="23" fillId="0" borderId="0" xfId="3" applyFont="1" applyAlignment="1">
      <alignment vertical="top"/>
    </xf>
    <xf numFmtId="0" fontId="4" fillId="4" borderId="0" xfId="2" applyFont="1" applyFill="1" applyBorder="1" applyAlignment="1">
      <alignment horizontal="left" vertical="top" wrapText="1"/>
    </xf>
    <xf numFmtId="0" fontId="3" fillId="4" borderId="0" xfId="2" applyFont="1" applyFill="1" applyBorder="1" applyAlignment="1">
      <alignment horizontal="left" vertical="top" wrapText="1"/>
    </xf>
    <xf numFmtId="0" fontId="7" fillId="2" borderId="1" xfId="2" applyFont="1" applyFill="1" applyBorder="1" applyAlignment="1">
      <alignment horizontal="left" vertical="center"/>
    </xf>
    <xf numFmtId="1" fontId="20" fillId="5" borderId="0" xfId="2" applyNumberFormat="1" applyFont="1" applyFill="1" applyAlignment="1">
      <alignment vertical="top"/>
    </xf>
    <xf numFmtId="9" fontId="20" fillId="5" borderId="0" xfId="1" applyFont="1" applyFill="1" applyAlignment="1">
      <alignment horizontal="center" vertical="top"/>
    </xf>
    <xf numFmtId="1" fontId="11" fillId="0" borderId="0" xfId="2" applyNumberFormat="1" applyFont="1" applyAlignment="1">
      <alignment vertical="top"/>
    </xf>
    <xf numFmtId="0" fontId="0" fillId="3" borderId="0" xfId="0" applyFill="1" applyBorder="1"/>
    <xf numFmtId="9" fontId="0" fillId="3" borderId="0" xfId="0" applyNumberFormat="1" applyFill="1" applyBorder="1"/>
    <xf numFmtId="0" fontId="5" fillId="3" borderId="0" xfId="2" applyFont="1" applyFill="1" applyBorder="1" applyAlignment="1">
      <alignment vertical="top"/>
    </xf>
    <xf numFmtId="0" fontId="3" fillId="0" borderId="0" xfId="2" applyFont="1" applyFill="1" applyAlignment="1">
      <alignment vertical="top"/>
    </xf>
    <xf numFmtId="0" fontId="14" fillId="0" borderId="0" xfId="2" applyFont="1" applyFill="1" applyAlignment="1">
      <alignment vertical="top"/>
    </xf>
    <xf numFmtId="49" fontId="5" fillId="0" borderId="0" xfId="2" applyNumberFormat="1" applyFont="1" applyFill="1" applyAlignment="1">
      <alignment vertical="top"/>
    </xf>
    <xf numFmtId="0" fontId="14" fillId="3" borderId="12" xfId="2" applyFont="1" applyFill="1" applyBorder="1" applyAlignment="1">
      <alignment vertical="top"/>
    </xf>
    <xf numFmtId="0" fontId="0" fillId="3" borderId="13" xfId="0" applyFill="1" applyBorder="1"/>
    <xf numFmtId="0" fontId="0" fillId="3" borderId="14" xfId="0" applyFill="1" applyBorder="1"/>
    <xf numFmtId="0" fontId="14" fillId="3" borderId="8" xfId="2" applyFont="1" applyFill="1" applyBorder="1" applyAlignment="1">
      <alignment vertical="top"/>
    </xf>
    <xf numFmtId="49" fontId="5" fillId="3" borderId="15" xfId="2" applyNumberFormat="1" applyFont="1" applyFill="1" applyBorder="1" applyAlignment="1">
      <alignment vertical="top"/>
    </xf>
    <xf numFmtId="0" fontId="13" fillId="3" borderId="8" xfId="0" applyFont="1" applyFill="1" applyBorder="1"/>
    <xf numFmtId="0" fontId="0" fillId="3" borderId="15" xfId="0" applyFill="1" applyBorder="1"/>
    <xf numFmtId="0" fontId="0" fillId="3" borderId="8" xfId="0" applyFill="1" applyBorder="1"/>
    <xf numFmtId="0" fontId="0" fillId="3" borderId="7" xfId="0" applyFill="1" applyBorder="1"/>
    <xf numFmtId="0" fontId="0" fillId="3" borderId="5" xfId="0" applyFill="1" applyBorder="1"/>
    <xf numFmtId="0" fontId="0" fillId="0" borderId="0" xfId="0" applyFont="1" applyBorder="1" applyAlignment="1">
      <alignment vertical="top"/>
    </xf>
    <xf numFmtId="0" fontId="3" fillId="0" borderId="0" xfId="2" applyFont="1" applyBorder="1" applyAlignment="1">
      <alignment horizontal="left" vertical="top" wrapText="1"/>
    </xf>
    <xf numFmtId="0" fontId="3" fillId="0" borderId="0" xfId="2" applyFont="1" applyBorder="1" applyAlignment="1">
      <alignment vertical="top"/>
    </xf>
    <xf numFmtId="0" fontId="5" fillId="0" borderId="0" xfId="2" applyFont="1" applyFill="1" applyBorder="1" applyAlignment="1">
      <alignment vertical="center"/>
    </xf>
    <xf numFmtId="49" fontId="5" fillId="0" borderId="0" xfId="2" applyNumberFormat="1" applyFont="1" applyFill="1" applyBorder="1" applyAlignment="1">
      <alignment vertical="center"/>
    </xf>
    <xf numFmtId="0" fontId="14" fillId="0" borderId="8" xfId="2" applyFont="1" applyFill="1" applyBorder="1" applyAlignment="1">
      <alignment vertical="top"/>
    </xf>
    <xf numFmtId="49" fontId="5" fillId="0" borderId="15" xfId="2" applyNumberFormat="1" applyFont="1" applyFill="1" applyBorder="1" applyAlignment="1">
      <alignment vertical="center"/>
    </xf>
    <xf numFmtId="0" fontId="17" fillId="2" borderId="8" xfId="0" applyFont="1" applyFill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26" fillId="0" borderId="0" xfId="0" applyFont="1" applyBorder="1" applyAlignment="1">
      <alignment vertical="top"/>
    </xf>
    <xf numFmtId="0" fontId="6" fillId="0" borderId="0" xfId="2" applyFont="1" applyBorder="1" applyAlignment="1">
      <alignment vertical="top"/>
    </xf>
    <xf numFmtId="0" fontId="28" fillId="0" borderId="0" xfId="2" applyFont="1" applyBorder="1" applyAlignment="1">
      <alignment vertical="top"/>
    </xf>
    <xf numFmtId="0" fontId="27" fillId="0" borderId="16" xfId="0" applyFont="1" applyFill="1" applyBorder="1" applyAlignment="1">
      <alignment horizontal="left"/>
    </xf>
    <xf numFmtId="0" fontId="5" fillId="0" borderId="0" xfId="2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5" fillId="0" borderId="0" xfId="2" applyFont="1" applyBorder="1" applyAlignment="1">
      <alignment horizontal="right" vertical="center"/>
    </xf>
    <xf numFmtId="1" fontId="16" fillId="0" borderId="0" xfId="4" applyNumberFormat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horizontal="left"/>
    </xf>
    <xf numFmtId="9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9" fontId="0" fillId="3" borderId="11" xfId="0" applyNumberForma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1" fontId="7" fillId="0" borderId="1" xfId="2" applyNumberFormat="1" applyFont="1" applyBorder="1" applyAlignment="1">
      <alignment horizontal="center" vertical="top" wrapText="1"/>
    </xf>
    <xf numFmtId="1" fontId="9" fillId="0" borderId="0" xfId="2" applyNumberFormat="1" applyFont="1" applyAlignment="1">
      <alignment horizontal="left"/>
    </xf>
    <xf numFmtId="0" fontId="5" fillId="0" borderId="0" xfId="2" applyFont="1" applyAlignment="1"/>
    <xf numFmtId="1" fontId="9" fillId="0" borderId="0" xfId="2" applyNumberFormat="1" applyFont="1" applyAlignment="1"/>
    <xf numFmtId="9" fontId="9" fillId="0" borderId="0" xfId="1" applyFont="1" applyAlignment="1"/>
    <xf numFmtId="3" fontId="5" fillId="2" borderId="2" xfId="2" applyNumberFormat="1" applyFont="1" applyFill="1" applyBorder="1" applyAlignment="1">
      <alignment horizontal="center" vertical="top"/>
    </xf>
    <xf numFmtId="3" fontId="5" fillId="2" borderId="6" xfId="2" applyNumberFormat="1" applyFont="1" applyFill="1" applyBorder="1" applyAlignment="1">
      <alignment horizontal="center" vertical="top"/>
    </xf>
    <xf numFmtId="3" fontId="5" fillId="2" borderId="4" xfId="2" applyNumberFormat="1" applyFont="1" applyFill="1" applyBorder="1" applyAlignment="1">
      <alignment horizontal="center" vertical="top"/>
    </xf>
    <xf numFmtId="0" fontId="3" fillId="0" borderId="0" xfId="2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3" fillId="0" borderId="7" xfId="2" applyFont="1" applyFill="1" applyBorder="1" applyAlignment="1">
      <alignment horizontal="left" vertical="top" wrapText="1"/>
    </xf>
    <xf numFmtId="0" fontId="3" fillId="0" borderId="11" xfId="2" applyFont="1" applyFill="1" applyBorder="1" applyAlignment="1">
      <alignment horizontal="left" vertical="top" wrapText="1"/>
    </xf>
    <xf numFmtId="0" fontId="3" fillId="0" borderId="5" xfId="2" applyFont="1" applyFill="1" applyBorder="1" applyAlignment="1">
      <alignment horizontal="left" vertical="top" wrapText="1"/>
    </xf>
    <xf numFmtId="0" fontId="4" fillId="0" borderId="0" xfId="2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25" fillId="0" borderId="0" xfId="2" applyFont="1" applyAlignment="1">
      <alignment horizontal="left" vertical="top" wrapText="1"/>
    </xf>
    <xf numFmtId="0" fontId="15" fillId="0" borderId="1" xfId="2" applyFont="1" applyFill="1" applyBorder="1" applyAlignment="1">
      <alignment horizontal="left" vertical="top"/>
    </xf>
    <xf numFmtId="0" fontId="4" fillId="6" borderId="1" xfId="2" applyFont="1" applyFill="1" applyBorder="1" applyAlignment="1" applyProtection="1">
      <alignment horizontal="center" vertical="center"/>
      <protection locked="0"/>
    </xf>
    <xf numFmtId="0" fontId="7" fillId="0" borderId="9" xfId="2" applyFont="1" applyFill="1" applyBorder="1" applyAlignment="1">
      <alignment horizontal="left" vertical="top"/>
    </xf>
    <xf numFmtId="0" fontId="7" fillId="0" borderId="3" xfId="2" applyFont="1" applyFill="1" applyBorder="1" applyAlignment="1">
      <alignment horizontal="left" vertical="top"/>
    </xf>
    <xf numFmtId="0" fontId="7" fillId="0" borderId="1" xfId="2" applyFont="1" applyFill="1" applyBorder="1" applyAlignment="1" applyProtection="1">
      <alignment horizontal="center" vertical="top" wrapText="1"/>
      <protection locked="0"/>
    </xf>
    <xf numFmtId="0" fontId="7" fillId="0" borderId="1" xfId="2" applyFont="1" applyFill="1" applyBorder="1" applyAlignment="1">
      <alignment horizontal="center" vertical="top" wrapText="1"/>
    </xf>
    <xf numFmtId="9" fontId="24" fillId="5" borderId="11" xfId="2" applyNumberFormat="1" applyFont="1" applyFill="1" applyBorder="1" applyAlignment="1" applyProtection="1">
      <alignment horizontal="center" vertical="center"/>
      <protection locked="0"/>
    </xf>
    <xf numFmtId="9" fontId="7" fillId="0" borderId="1" xfId="2" applyNumberFormat="1" applyFont="1" applyFill="1" applyBorder="1" applyAlignment="1" applyProtection="1">
      <alignment horizontal="center" vertical="top" wrapText="1"/>
      <protection locked="0"/>
    </xf>
    <xf numFmtId="0" fontId="25" fillId="0" borderId="0" xfId="2" applyFont="1" applyAlignment="1">
      <alignment horizontal="left" vertical="top"/>
    </xf>
    <xf numFmtId="1" fontId="25" fillId="0" borderId="0" xfId="2" applyNumberFormat="1" applyFont="1" applyAlignment="1">
      <alignment horizontal="left" vertical="top" wrapText="1"/>
    </xf>
  </cellXfs>
  <cellStyles count="5">
    <cellStyle name="Hyperlänk" xfId="4" builtinId="8"/>
    <cellStyle name="Normal" xfId="0" builtinId="0"/>
    <cellStyle name="Normal 2" xfId="2" xr:uid="{3EEC46C9-D5A3-46BA-A629-7277BE24D948}"/>
    <cellStyle name="Percent 2" xfId="3" xr:uid="{D4016C86-F06E-4C61-8992-9E580A6AC981}"/>
    <cellStyle name="Procent" xfId="1" builtinId="5"/>
  </cellStyles>
  <dxfs count="0"/>
  <tableStyles count="0" defaultTableStyle="TableStyleMedium2" defaultPivotStyle="PivotStyleLight16"/>
  <colors>
    <mruColors>
      <color rgb="FFFFFFCC"/>
      <color rgb="FF003366"/>
      <color rgb="FFFFFF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u.se/medarbetare/ekonomi/ekonomiprojektet/suhf-modellen/informationsmaterial-och-lathundar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su.se/medarbetare/ekonomi/ekonomiprojektet/suhf-modellen/informationsmaterial-och-lathundar" TargetMode="External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FE1D9-2C57-4B2A-9665-D8ABA7ECB42A}">
  <sheetPr>
    <tabColor rgb="FF002060"/>
  </sheetPr>
  <dimension ref="A1:AG59"/>
  <sheetViews>
    <sheetView showGridLines="0" topLeftCell="B1" zoomScale="120" zoomScaleNormal="120" workbookViewId="0">
      <selection activeCell="B44" sqref="B44:F44"/>
    </sheetView>
  </sheetViews>
  <sheetFormatPr defaultColWidth="9.109375" defaultRowHeight="14.4" x14ac:dyDescent="0.3"/>
  <cols>
    <col min="1" max="1" width="1.88671875" style="135" customWidth="1"/>
    <col min="2" max="2" width="13.109375" style="11" customWidth="1"/>
    <col min="3" max="3" width="35.109375" style="11" customWidth="1"/>
    <col min="4" max="4" width="42.88671875" style="11" customWidth="1"/>
    <col min="5" max="5" width="9.109375" style="11"/>
    <col min="6" max="6" width="21.88671875" style="11" customWidth="1"/>
    <col min="7" max="7" width="9.109375" style="11" customWidth="1"/>
    <col min="8" max="16384" width="9.109375" style="11"/>
  </cols>
  <sheetData>
    <row r="1" spans="1:33" s="74" customFormat="1" ht="6" customHeight="1" x14ac:dyDescent="0.3">
      <c r="B1" s="170"/>
      <c r="E1" s="171"/>
      <c r="F1" s="171"/>
      <c r="G1" s="109"/>
      <c r="H1" s="109"/>
      <c r="I1" s="109"/>
      <c r="J1" s="109"/>
      <c r="K1" s="109"/>
      <c r="L1" s="109"/>
      <c r="M1" s="109"/>
      <c r="N1" s="109"/>
      <c r="O1" s="109"/>
      <c r="P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E1" s="151"/>
      <c r="AG1" s="151"/>
    </row>
    <row r="2" spans="1:33" s="89" customFormat="1" ht="21" x14ac:dyDescent="0.3">
      <c r="B2" s="193" t="s">
        <v>131</v>
      </c>
      <c r="D2" s="90"/>
      <c r="F2" s="197" t="s">
        <v>183</v>
      </c>
    </row>
    <row r="3" spans="1:33" s="89" customFormat="1" ht="6" customHeight="1" x14ac:dyDescent="0.3">
      <c r="B3" s="137"/>
      <c r="C3" s="138"/>
      <c r="D3" s="138"/>
      <c r="E3" s="139"/>
      <c r="F3" s="139"/>
      <c r="G3" s="106"/>
      <c r="H3" s="140"/>
      <c r="I3" s="140"/>
      <c r="J3" s="140"/>
      <c r="K3" s="140"/>
      <c r="L3" s="140"/>
      <c r="M3" s="140"/>
      <c r="N3" s="140"/>
      <c r="O3" s="140"/>
      <c r="P3" s="140"/>
      <c r="Q3" s="138"/>
      <c r="R3" s="138"/>
      <c r="S3" s="138"/>
      <c r="T3" s="106"/>
      <c r="U3" s="140"/>
      <c r="V3" s="140"/>
      <c r="W3" s="140"/>
      <c r="X3" s="140"/>
      <c r="Y3" s="140"/>
      <c r="Z3" s="140"/>
      <c r="AA3" s="140"/>
      <c r="AB3" s="140"/>
      <c r="AC3" s="106"/>
      <c r="AD3" s="90"/>
      <c r="AE3" s="108"/>
      <c r="AF3" s="90"/>
      <c r="AG3" s="108"/>
    </row>
    <row r="4" spans="1:33" ht="33.9" customHeight="1" x14ac:dyDescent="0.3">
      <c r="B4" s="219" t="s">
        <v>79</v>
      </c>
      <c r="C4" s="220"/>
      <c r="D4" s="220"/>
      <c r="E4" s="220"/>
      <c r="F4" s="221"/>
      <c r="G4" s="141"/>
      <c r="I4" s="141"/>
      <c r="J4" s="141"/>
      <c r="K4" s="141"/>
    </row>
    <row r="5" spans="1:33" s="89" customFormat="1" ht="6" customHeight="1" x14ac:dyDescent="0.3">
      <c r="B5" s="187"/>
      <c r="C5" s="185"/>
      <c r="D5" s="185"/>
      <c r="E5" s="186"/>
      <c r="F5" s="188"/>
      <c r="G5" s="106"/>
      <c r="H5" s="140"/>
      <c r="I5" s="140"/>
      <c r="J5" s="140"/>
      <c r="K5" s="140"/>
      <c r="L5" s="140"/>
      <c r="M5" s="140"/>
      <c r="N5" s="140"/>
      <c r="O5" s="140"/>
      <c r="P5" s="140"/>
      <c r="Q5" s="138"/>
      <c r="R5" s="138"/>
      <c r="S5" s="138"/>
      <c r="T5" s="106"/>
      <c r="U5" s="140"/>
      <c r="V5" s="140"/>
      <c r="W5" s="140"/>
      <c r="X5" s="140"/>
      <c r="Y5" s="140"/>
      <c r="Z5" s="140"/>
      <c r="AA5" s="140"/>
      <c r="AB5" s="140"/>
      <c r="AC5" s="106"/>
      <c r="AD5" s="90"/>
      <c r="AE5" s="108"/>
      <c r="AF5" s="90"/>
      <c r="AG5" s="108"/>
    </row>
    <row r="6" spans="1:33" ht="18.899999999999999" customHeight="1" x14ac:dyDescent="0.3">
      <c r="B6" s="189" t="s">
        <v>139</v>
      </c>
      <c r="C6" s="143"/>
      <c r="D6" s="192" t="s">
        <v>140</v>
      </c>
      <c r="E6" s="144"/>
      <c r="F6" s="136"/>
    </row>
    <row r="7" spans="1:33" s="89" customFormat="1" ht="6" customHeight="1" x14ac:dyDescent="0.3">
      <c r="B7" s="187"/>
      <c r="C7" s="185"/>
      <c r="D7" s="185"/>
      <c r="E7" s="186"/>
      <c r="F7" s="188"/>
      <c r="G7" s="106"/>
      <c r="H7" s="140"/>
      <c r="I7" s="140"/>
      <c r="J7" s="140"/>
      <c r="K7" s="140"/>
      <c r="L7" s="140"/>
      <c r="M7" s="140"/>
      <c r="N7" s="140"/>
      <c r="O7" s="140"/>
      <c r="P7" s="140"/>
      <c r="Q7" s="138"/>
      <c r="R7" s="138"/>
      <c r="S7" s="138"/>
      <c r="T7" s="106"/>
      <c r="U7" s="140"/>
      <c r="V7" s="140"/>
      <c r="W7" s="140"/>
      <c r="X7" s="140"/>
      <c r="Y7" s="140"/>
      <c r="Z7" s="140"/>
      <c r="AA7" s="140"/>
      <c r="AB7" s="140"/>
      <c r="AC7" s="106"/>
      <c r="AD7" s="90"/>
      <c r="AE7" s="108"/>
      <c r="AF7" s="90"/>
      <c r="AG7" s="108"/>
    </row>
    <row r="8" spans="1:33" ht="26.1" customHeight="1" x14ac:dyDescent="0.3">
      <c r="B8" s="222" t="s">
        <v>141</v>
      </c>
      <c r="C8" s="223"/>
      <c r="D8" s="223"/>
      <c r="E8" s="223"/>
      <c r="F8" s="224"/>
      <c r="G8" s="146"/>
    </row>
    <row r="9" spans="1:33" s="182" customFormat="1" ht="20.399999999999999" customHeight="1" x14ac:dyDescent="0.3">
      <c r="A9" s="135"/>
      <c r="B9" s="214" t="s">
        <v>137</v>
      </c>
      <c r="C9" s="215"/>
      <c r="D9" s="215"/>
      <c r="E9" s="215"/>
      <c r="F9" s="216"/>
      <c r="H9" s="191"/>
    </row>
    <row r="10" spans="1:33" s="182" customFormat="1" x14ac:dyDescent="0.3">
      <c r="A10" s="135"/>
      <c r="B10" s="183"/>
      <c r="C10" s="183"/>
      <c r="D10" s="183"/>
    </row>
    <row r="11" spans="1:33" s="196" customFormat="1" ht="18.600000000000001" customHeight="1" thickBot="1" x14ac:dyDescent="0.4">
      <c r="A11" s="195"/>
      <c r="B11" s="194" t="s">
        <v>119</v>
      </c>
      <c r="C11" s="194"/>
      <c r="D11" s="194"/>
      <c r="E11" s="194"/>
      <c r="F11" s="194"/>
    </row>
    <row r="12" spans="1:33" s="182" customFormat="1" ht="15" thickTop="1" x14ac:dyDescent="0.3">
      <c r="A12" s="135"/>
      <c r="B12" s="212" t="s">
        <v>118</v>
      </c>
      <c r="C12" s="212"/>
      <c r="D12" s="212"/>
    </row>
    <row r="13" spans="1:33" s="182" customFormat="1" x14ac:dyDescent="0.3">
      <c r="A13" s="135"/>
      <c r="B13" s="212" t="s">
        <v>120</v>
      </c>
      <c r="C13" s="212"/>
      <c r="D13" s="212"/>
    </row>
    <row r="14" spans="1:33" s="182" customFormat="1" x14ac:dyDescent="0.3">
      <c r="A14" s="135"/>
      <c r="B14" s="212" t="s">
        <v>135</v>
      </c>
      <c r="C14" s="212"/>
      <c r="D14" s="212"/>
    </row>
    <row r="15" spans="1:33" s="182" customFormat="1" x14ac:dyDescent="0.3">
      <c r="A15" s="135"/>
      <c r="B15" s="212"/>
      <c r="C15" s="212"/>
      <c r="D15" s="212"/>
    </row>
    <row r="16" spans="1:33" s="196" customFormat="1" ht="18.600000000000001" customHeight="1" thickBot="1" x14ac:dyDescent="0.4">
      <c r="A16" s="195"/>
      <c r="B16" s="194" t="s">
        <v>80</v>
      </c>
      <c r="C16" s="194"/>
      <c r="D16" s="194"/>
      <c r="E16" s="194"/>
      <c r="F16" s="194"/>
    </row>
    <row r="17" spans="2:6" ht="62.4" customHeight="1" thickTop="1" x14ac:dyDescent="0.3">
      <c r="B17" s="212" t="s">
        <v>180</v>
      </c>
      <c r="C17" s="212"/>
      <c r="D17" s="212"/>
      <c r="E17" s="212"/>
      <c r="F17" s="212"/>
    </row>
    <row r="18" spans="2:6" ht="7.5" customHeight="1" x14ac:dyDescent="0.3">
      <c r="B18" s="142"/>
      <c r="C18" s="147"/>
      <c r="D18" s="147"/>
    </row>
    <row r="19" spans="2:6" x14ac:dyDescent="0.3">
      <c r="B19" s="217" t="s">
        <v>81</v>
      </c>
      <c r="C19" s="217"/>
      <c r="D19" s="217"/>
    </row>
    <row r="20" spans="2:6" ht="7.5" customHeight="1" x14ac:dyDescent="0.3">
      <c r="B20" s="142"/>
      <c r="C20" s="147"/>
      <c r="D20" s="147"/>
    </row>
    <row r="21" spans="2:6" x14ac:dyDescent="0.3">
      <c r="B21" s="160" t="s">
        <v>82</v>
      </c>
      <c r="C21" s="160" t="s">
        <v>93</v>
      </c>
      <c r="D21" s="160" t="s">
        <v>104</v>
      </c>
    </row>
    <row r="22" spans="2:6" x14ac:dyDescent="0.3">
      <c r="B22" s="161" t="s">
        <v>83</v>
      </c>
      <c r="C22" s="161" t="s">
        <v>94</v>
      </c>
      <c r="D22" s="161" t="s">
        <v>1</v>
      </c>
    </row>
    <row r="23" spans="2:6" x14ac:dyDescent="0.3">
      <c r="B23" s="161" t="s">
        <v>84</v>
      </c>
      <c r="C23" s="161" t="s">
        <v>95</v>
      </c>
      <c r="D23" s="161" t="s">
        <v>1</v>
      </c>
    </row>
    <row r="24" spans="2:6" x14ac:dyDescent="0.3">
      <c r="B24" s="161" t="s">
        <v>85</v>
      </c>
      <c r="C24" s="161" t="s">
        <v>96</v>
      </c>
      <c r="D24" s="161" t="s">
        <v>2</v>
      </c>
    </row>
    <row r="25" spans="2:6" x14ac:dyDescent="0.3">
      <c r="B25" s="161" t="s">
        <v>86</v>
      </c>
      <c r="C25" s="161" t="s">
        <v>97</v>
      </c>
      <c r="D25" s="161" t="s">
        <v>1</v>
      </c>
    </row>
    <row r="26" spans="2:6" x14ac:dyDescent="0.3">
      <c r="B26" s="161" t="s">
        <v>87</v>
      </c>
      <c r="C26" s="161" t="s">
        <v>98</v>
      </c>
      <c r="D26" s="161" t="s">
        <v>1</v>
      </c>
    </row>
    <row r="27" spans="2:6" x14ac:dyDescent="0.3">
      <c r="B27" s="161" t="s">
        <v>88</v>
      </c>
      <c r="C27" s="161" t="s">
        <v>99</v>
      </c>
      <c r="D27" s="161" t="s">
        <v>3</v>
      </c>
    </row>
    <row r="28" spans="2:6" x14ac:dyDescent="0.3">
      <c r="B28" s="161" t="s">
        <v>89</v>
      </c>
      <c r="C28" s="161" t="s">
        <v>100</v>
      </c>
      <c r="D28" s="161" t="s">
        <v>1</v>
      </c>
    </row>
    <row r="29" spans="2:6" x14ac:dyDescent="0.3">
      <c r="B29" s="161" t="s">
        <v>90</v>
      </c>
      <c r="C29" s="161" t="s">
        <v>101</v>
      </c>
      <c r="D29" s="161" t="s">
        <v>1</v>
      </c>
    </row>
    <row r="30" spans="2:6" x14ac:dyDescent="0.3">
      <c r="B30" s="161" t="s">
        <v>91</v>
      </c>
      <c r="C30" s="161" t="s">
        <v>102</v>
      </c>
      <c r="D30" s="161" t="s">
        <v>1</v>
      </c>
    </row>
    <row r="31" spans="2:6" x14ac:dyDescent="0.3">
      <c r="B31" s="161" t="s">
        <v>92</v>
      </c>
      <c r="C31" s="161" t="s">
        <v>103</v>
      </c>
      <c r="D31" s="161" t="s">
        <v>1</v>
      </c>
    </row>
    <row r="32" spans="2:6" ht="15.6" x14ac:dyDescent="0.3">
      <c r="B32" s="147"/>
      <c r="C32" s="147"/>
      <c r="D32" s="147"/>
    </row>
    <row r="33" spans="1:7" s="196" customFormat="1" ht="18.600000000000001" customHeight="1" thickBot="1" x14ac:dyDescent="0.4">
      <c r="A33" s="195"/>
      <c r="B33" s="194" t="s">
        <v>134</v>
      </c>
      <c r="C33" s="194"/>
      <c r="D33" s="194"/>
      <c r="E33" s="194"/>
      <c r="F33" s="194"/>
      <c r="G33" s="199"/>
    </row>
    <row r="34" spans="1:7" ht="47.4" customHeight="1" thickTop="1" x14ac:dyDescent="0.3">
      <c r="B34" s="218" t="s">
        <v>176</v>
      </c>
      <c r="C34" s="218"/>
      <c r="D34" s="218"/>
      <c r="E34" s="218"/>
      <c r="F34" s="218"/>
      <c r="G34" s="144"/>
    </row>
    <row r="35" spans="1:7" x14ac:dyDescent="0.3">
      <c r="B35" s="190" t="s">
        <v>135</v>
      </c>
      <c r="C35" s="149"/>
      <c r="D35" s="149"/>
      <c r="E35" s="149"/>
      <c r="F35" s="149"/>
      <c r="G35" s="144"/>
    </row>
    <row r="36" spans="1:7" x14ac:dyDescent="0.3">
      <c r="G36" s="144"/>
    </row>
    <row r="37" spans="1:7" s="196" customFormat="1" ht="18.600000000000001" customHeight="1" thickBot="1" x14ac:dyDescent="0.4">
      <c r="A37" s="195"/>
      <c r="B37" s="194" t="s">
        <v>107</v>
      </c>
      <c r="C37" s="194"/>
      <c r="D37" s="194"/>
      <c r="E37" s="194"/>
      <c r="F37" s="194"/>
      <c r="G37" s="199"/>
    </row>
    <row r="38" spans="1:7" ht="15" thickTop="1" x14ac:dyDescent="0.3">
      <c r="B38" s="144" t="s">
        <v>130</v>
      </c>
      <c r="C38" s="144"/>
      <c r="D38" s="144"/>
    </row>
    <row r="39" spans="1:7" x14ac:dyDescent="0.3">
      <c r="B39" s="182" t="s">
        <v>121</v>
      </c>
    </row>
    <row r="40" spans="1:7" x14ac:dyDescent="0.3">
      <c r="B40" s="11" t="s">
        <v>147</v>
      </c>
    </row>
    <row r="42" spans="1:7" s="196" customFormat="1" ht="18.600000000000001" customHeight="1" thickBot="1" x14ac:dyDescent="0.4">
      <c r="A42" s="195"/>
      <c r="B42" s="194" t="s">
        <v>122</v>
      </c>
      <c r="C42" s="194"/>
      <c r="D42" s="194"/>
      <c r="E42" s="194"/>
      <c r="F42" s="194"/>
    </row>
    <row r="43" spans="1:7" ht="15" thickTop="1" x14ac:dyDescent="0.3">
      <c r="B43" s="212" t="s">
        <v>142</v>
      </c>
      <c r="C43" s="212"/>
      <c r="D43" s="212"/>
    </row>
    <row r="44" spans="1:7" ht="90.75" customHeight="1" x14ac:dyDescent="0.3">
      <c r="B44" s="212" t="s">
        <v>192</v>
      </c>
      <c r="C44" s="212"/>
      <c r="D44" s="212"/>
      <c r="E44" s="212"/>
      <c r="F44" s="212"/>
    </row>
    <row r="45" spans="1:7" x14ac:dyDescent="0.3">
      <c r="B45" s="183"/>
      <c r="C45" s="183"/>
      <c r="D45" s="183"/>
    </row>
    <row r="46" spans="1:7" ht="14.4" customHeight="1" x14ac:dyDescent="0.3">
      <c r="B46" s="184" t="s">
        <v>127</v>
      </c>
      <c r="C46" s="184"/>
      <c r="D46" s="184"/>
    </row>
    <row r="47" spans="1:7" x14ac:dyDescent="0.3">
      <c r="B47" s="148" t="s">
        <v>123</v>
      </c>
      <c r="C47" s="183"/>
      <c r="D47" s="183"/>
    </row>
    <row r="48" spans="1:7" x14ac:dyDescent="0.3">
      <c r="B48" s="148" t="s">
        <v>125</v>
      </c>
      <c r="C48" s="183"/>
      <c r="D48" s="183"/>
    </row>
    <row r="49" spans="1:6" x14ac:dyDescent="0.3">
      <c r="B49" s="148" t="s">
        <v>124</v>
      </c>
      <c r="C49" s="183"/>
      <c r="D49" s="183"/>
    </row>
    <row r="50" spans="1:6" x14ac:dyDescent="0.3">
      <c r="B50" s="148" t="s">
        <v>43</v>
      </c>
      <c r="C50" s="183"/>
      <c r="D50" s="183"/>
    </row>
    <row r="51" spans="1:6" x14ac:dyDescent="0.3">
      <c r="B51" s="148" t="s">
        <v>8</v>
      </c>
      <c r="C51" s="183"/>
      <c r="D51" s="183"/>
    </row>
    <row r="52" spans="1:6" x14ac:dyDescent="0.3">
      <c r="B52" s="148" t="s">
        <v>126</v>
      </c>
      <c r="C52" s="183"/>
      <c r="D52" s="183"/>
    </row>
    <row r="53" spans="1:6" x14ac:dyDescent="0.3">
      <c r="B53" s="183"/>
      <c r="C53" s="183"/>
      <c r="D53" s="183"/>
    </row>
    <row r="54" spans="1:6" s="196" customFormat="1" ht="18.600000000000001" customHeight="1" thickBot="1" x14ac:dyDescent="0.4">
      <c r="A54" s="195"/>
      <c r="B54" s="194" t="s">
        <v>129</v>
      </c>
      <c r="C54" s="194"/>
      <c r="D54" s="194"/>
      <c r="E54" s="194"/>
      <c r="F54" s="194"/>
    </row>
    <row r="55" spans="1:6" ht="15" thickTop="1" x14ac:dyDescent="0.3">
      <c r="B55" s="11" t="s">
        <v>136</v>
      </c>
    </row>
    <row r="56" spans="1:6" x14ac:dyDescent="0.3">
      <c r="B56" s="11" t="s">
        <v>128</v>
      </c>
    </row>
    <row r="57" spans="1:6" ht="30.6" customHeight="1" x14ac:dyDescent="0.3">
      <c r="B57" s="213" t="s">
        <v>143</v>
      </c>
      <c r="C57" s="213"/>
      <c r="D57" s="213"/>
      <c r="E57" s="213"/>
      <c r="F57" s="213"/>
    </row>
    <row r="59" spans="1:6" x14ac:dyDescent="0.3">
      <c r="B59" s="198" t="s">
        <v>69</v>
      </c>
    </row>
  </sheetData>
  <mergeCells count="13">
    <mergeCell ref="B4:F4"/>
    <mergeCell ref="B8:F8"/>
    <mergeCell ref="B15:D15"/>
    <mergeCell ref="B12:D12"/>
    <mergeCell ref="B14:D14"/>
    <mergeCell ref="B43:D43"/>
    <mergeCell ref="B57:F57"/>
    <mergeCell ref="B9:F9"/>
    <mergeCell ref="B13:D13"/>
    <mergeCell ref="B19:D19"/>
    <mergeCell ref="B17:F17"/>
    <mergeCell ref="B34:F34"/>
    <mergeCell ref="B44:F44"/>
  </mergeCells>
  <hyperlinks>
    <hyperlink ref="B47" location="'1. Ledning'!A1" display="1. Ledning" xr:uid="{0AB8201F-40D4-4E42-A3BC-4D47378EC77A}"/>
    <hyperlink ref="B48" location="'2. Utb resp forskn adm'!A1" display="2. Utb resp forskn adm" xr:uid="{96FFDD61-18CB-47B5-9B7D-FFA821EBDCA7}"/>
    <hyperlink ref="B49" location="'3. Ekonomi o personaladm'!A1" display="3. Ekonomi o personaladm" xr:uid="{4809F0FF-B88E-4963-85B8-88EA74F79973}"/>
    <hyperlink ref="B50" location="'4. Infrastruktur'!A1" display="4. Infrastruktur" xr:uid="{D936A53D-CB17-47BB-8AE3-9C36058C12DD}"/>
    <hyperlink ref="B51" location="'5. Bibliotek'!A1" display="5. Bibliotek" xr:uid="{0C9E81E5-7D01-4C2C-B3FD-2A75D095A4D9}"/>
    <hyperlink ref="B52" location="'6. Nivåspecifikt '!A1" display="6. Nivåspecifikt" xr:uid="{66330C16-2990-4AFA-B617-A3EA67B3398D}"/>
    <hyperlink ref="B59" r:id="rId1" xr:uid="{10F7B4E7-97F1-4479-A526-9613A9456BB0}"/>
  </hyperlinks>
  <pageMargins left="0.7" right="0.7" top="0.75" bottom="0.75" header="0.3" footer="0.3"/>
  <pageSetup paperSize="9" scale="94" orientation="landscape" r:id="rId2"/>
  <rowBreaks count="1" manualBreakCount="1">
    <brk id="3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432E0-33D7-4677-93CD-2ADE769D836E}">
  <sheetPr>
    <tabColor rgb="FFFFFFCC"/>
    <pageSetUpPr fitToPage="1"/>
  </sheetPr>
  <dimension ref="A1:AG32"/>
  <sheetViews>
    <sheetView showGridLines="0" zoomScale="80" zoomScaleNormal="80" workbookViewId="0">
      <pane ySplit="4" topLeftCell="A12" activePane="bottomLeft" state="frozen"/>
      <selection activeCell="E19" sqref="E19"/>
      <selection pane="bottomLeft" activeCell="F42" sqref="F42"/>
    </sheetView>
  </sheetViews>
  <sheetFormatPr defaultColWidth="9.109375" defaultRowHeight="14.4" x14ac:dyDescent="0.3"/>
  <cols>
    <col min="1" max="1" width="1.88671875" style="2" customWidth="1"/>
    <col min="2" max="2" width="54.88671875" style="12" bestFit="1" customWidth="1"/>
    <col min="3" max="4" width="14.33203125" style="12" bestFit="1" customWidth="1"/>
    <col min="5" max="5" width="14.33203125" style="15" bestFit="1" customWidth="1"/>
    <col min="6" max="6" width="68.5546875" style="45" bestFit="1" customWidth="1"/>
    <col min="7" max="255" width="9.109375" style="12"/>
    <col min="256" max="256" width="54.88671875" style="12" bestFit="1" customWidth="1"/>
    <col min="257" max="259" width="9.109375" style="12"/>
    <col min="260" max="260" width="50.109375" style="12" customWidth="1"/>
    <col min="261" max="261" width="9.109375" style="12"/>
    <col min="262" max="262" width="10.33203125" style="12" bestFit="1" customWidth="1"/>
    <col min="263" max="511" width="9.109375" style="12"/>
    <col min="512" max="512" width="54.88671875" style="12" bestFit="1" customWidth="1"/>
    <col min="513" max="515" width="9.109375" style="12"/>
    <col min="516" max="516" width="50.109375" style="12" customWidth="1"/>
    <col min="517" max="517" width="9.109375" style="12"/>
    <col min="518" max="518" width="10.33203125" style="12" bestFit="1" customWidth="1"/>
    <col min="519" max="767" width="9.109375" style="12"/>
    <col min="768" max="768" width="54.88671875" style="12" bestFit="1" customWidth="1"/>
    <col min="769" max="771" width="9.109375" style="12"/>
    <col min="772" max="772" width="50.109375" style="12" customWidth="1"/>
    <col min="773" max="773" width="9.109375" style="12"/>
    <col min="774" max="774" width="10.33203125" style="12" bestFit="1" customWidth="1"/>
    <col min="775" max="1023" width="9.109375" style="12"/>
    <col min="1024" max="1024" width="54.88671875" style="12" bestFit="1" customWidth="1"/>
    <col min="1025" max="1027" width="9.109375" style="12"/>
    <col min="1028" max="1028" width="50.109375" style="12" customWidth="1"/>
    <col min="1029" max="1029" width="9.109375" style="12"/>
    <col min="1030" max="1030" width="10.33203125" style="12" bestFit="1" customWidth="1"/>
    <col min="1031" max="1279" width="9.109375" style="12"/>
    <col min="1280" max="1280" width="54.88671875" style="12" bestFit="1" customWidth="1"/>
    <col min="1281" max="1283" width="9.109375" style="12"/>
    <col min="1284" max="1284" width="50.109375" style="12" customWidth="1"/>
    <col min="1285" max="1285" width="9.109375" style="12"/>
    <col min="1286" max="1286" width="10.33203125" style="12" bestFit="1" customWidth="1"/>
    <col min="1287" max="1535" width="9.109375" style="12"/>
    <col min="1536" max="1536" width="54.88671875" style="12" bestFit="1" customWidth="1"/>
    <col min="1537" max="1539" width="9.109375" style="12"/>
    <col min="1540" max="1540" width="50.109375" style="12" customWidth="1"/>
    <col min="1541" max="1541" width="9.109375" style="12"/>
    <col min="1542" max="1542" width="10.33203125" style="12" bestFit="1" customWidth="1"/>
    <col min="1543" max="1791" width="9.109375" style="12"/>
    <col min="1792" max="1792" width="54.88671875" style="12" bestFit="1" customWidth="1"/>
    <col min="1793" max="1795" width="9.109375" style="12"/>
    <col min="1796" max="1796" width="50.109375" style="12" customWidth="1"/>
    <col min="1797" max="1797" width="9.109375" style="12"/>
    <col min="1798" max="1798" width="10.33203125" style="12" bestFit="1" customWidth="1"/>
    <col min="1799" max="2047" width="9.109375" style="12"/>
    <col min="2048" max="2048" width="54.88671875" style="12" bestFit="1" customWidth="1"/>
    <col min="2049" max="2051" width="9.109375" style="12"/>
    <col min="2052" max="2052" width="50.109375" style="12" customWidth="1"/>
    <col min="2053" max="2053" width="9.109375" style="12"/>
    <col min="2054" max="2054" width="10.33203125" style="12" bestFit="1" customWidth="1"/>
    <col min="2055" max="2303" width="9.109375" style="12"/>
    <col min="2304" max="2304" width="54.88671875" style="12" bestFit="1" customWidth="1"/>
    <col min="2305" max="2307" width="9.109375" style="12"/>
    <col min="2308" max="2308" width="50.109375" style="12" customWidth="1"/>
    <col min="2309" max="2309" width="9.109375" style="12"/>
    <col min="2310" max="2310" width="10.33203125" style="12" bestFit="1" customWidth="1"/>
    <col min="2311" max="2559" width="9.109375" style="12"/>
    <col min="2560" max="2560" width="54.88671875" style="12" bestFit="1" customWidth="1"/>
    <col min="2561" max="2563" width="9.109375" style="12"/>
    <col min="2564" max="2564" width="50.109375" style="12" customWidth="1"/>
    <col min="2565" max="2565" width="9.109375" style="12"/>
    <col min="2566" max="2566" width="10.33203125" style="12" bestFit="1" customWidth="1"/>
    <col min="2567" max="2815" width="9.109375" style="12"/>
    <col min="2816" max="2816" width="54.88671875" style="12" bestFit="1" customWidth="1"/>
    <col min="2817" max="2819" width="9.109375" style="12"/>
    <col min="2820" max="2820" width="50.109375" style="12" customWidth="1"/>
    <col min="2821" max="2821" width="9.109375" style="12"/>
    <col min="2822" max="2822" width="10.33203125" style="12" bestFit="1" customWidth="1"/>
    <col min="2823" max="3071" width="9.109375" style="12"/>
    <col min="3072" max="3072" width="54.88671875" style="12" bestFit="1" customWidth="1"/>
    <col min="3073" max="3075" width="9.109375" style="12"/>
    <col min="3076" max="3076" width="50.109375" style="12" customWidth="1"/>
    <col min="3077" max="3077" width="9.109375" style="12"/>
    <col min="3078" max="3078" width="10.33203125" style="12" bestFit="1" customWidth="1"/>
    <col min="3079" max="3327" width="9.109375" style="12"/>
    <col min="3328" max="3328" width="54.88671875" style="12" bestFit="1" customWidth="1"/>
    <col min="3329" max="3331" width="9.109375" style="12"/>
    <col min="3332" max="3332" width="50.109375" style="12" customWidth="1"/>
    <col min="3333" max="3333" width="9.109375" style="12"/>
    <col min="3334" max="3334" width="10.33203125" style="12" bestFit="1" customWidth="1"/>
    <col min="3335" max="3583" width="9.109375" style="12"/>
    <col min="3584" max="3584" width="54.88671875" style="12" bestFit="1" customWidth="1"/>
    <col min="3585" max="3587" width="9.109375" style="12"/>
    <col min="3588" max="3588" width="50.109375" style="12" customWidth="1"/>
    <col min="3589" max="3589" width="9.109375" style="12"/>
    <col min="3590" max="3590" width="10.33203125" style="12" bestFit="1" customWidth="1"/>
    <col min="3591" max="3839" width="9.109375" style="12"/>
    <col min="3840" max="3840" width="54.88671875" style="12" bestFit="1" customWidth="1"/>
    <col min="3841" max="3843" width="9.109375" style="12"/>
    <col min="3844" max="3844" width="50.109375" style="12" customWidth="1"/>
    <col min="3845" max="3845" width="9.109375" style="12"/>
    <col min="3846" max="3846" width="10.33203125" style="12" bestFit="1" customWidth="1"/>
    <col min="3847" max="4095" width="9.109375" style="12"/>
    <col min="4096" max="4096" width="54.88671875" style="12" bestFit="1" customWidth="1"/>
    <col min="4097" max="4099" width="9.109375" style="12"/>
    <col min="4100" max="4100" width="50.109375" style="12" customWidth="1"/>
    <col min="4101" max="4101" width="9.109375" style="12"/>
    <col min="4102" max="4102" width="10.33203125" style="12" bestFit="1" customWidth="1"/>
    <col min="4103" max="4351" width="9.109375" style="12"/>
    <col min="4352" max="4352" width="54.88671875" style="12" bestFit="1" customWidth="1"/>
    <col min="4353" max="4355" width="9.109375" style="12"/>
    <col min="4356" max="4356" width="50.109375" style="12" customWidth="1"/>
    <col min="4357" max="4357" width="9.109375" style="12"/>
    <col min="4358" max="4358" width="10.33203125" style="12" bestFit="1" customWidth="1"/>
    <col min="4359" max="4607" width="9.109375" style="12"/>
    <col min="4608" max="4608" width="54.88671875" style="12" bestFit="1" customWidth="1"/>
    <col min="4609" max="4611" width="9.109375" style="12"/>
    <col min="4612" max="4612" width="50.109375" style="12" customWidth="1"/>
    <col min="4613" max="4613" width="9.109375" style="12"/>
    <col min="4614" max="4614" width="10.33203125" style="12" bestFit="1" customWidth="1"/>
    <col min="4615" max="4863" width="9.109375" style="12"/>
    <col min="4864" max="4864" width="54.88671875" style="12" bestFit="1" customWidth="1"/>
    <col min="4865" max="4867" width="9.109375" style="12"/>
    <col min="4868" max="4868" width="50.109375" style="12" customWidth="1"/>
    <col min="4869" max="4869" width="9.109375" style="12"/>
    <col min="4870" max="4870" width="10.33203125" style="12" bestFit="1" customWidth="1"/>
    <col min="4871" max="5119" width="9.109375" style="12"/>
    <col min="5120" max="5120" width="54.88671875" style="12" bestFit="1" customWidth="1"/>
    <col min="5121" max="5123" width="9.109375" style="12"/>
    <col min="5124" max="5124" width="50.109375" style="12" customWidth="1"/>
    <col min="5125" max="5125" width="9.109375" style="12"/>
    <col min="5126" max="5126" width="10.33203125" style="12" bestFit="1" customWidth="1"/>
    <col min="5127" max="5375" width="9.109375" style="12"/>
    <col min="5376" max="5376" width="54.88671875" style="12" bestFit="1" customWidth="1"/>
    <col min="5377" max="5379" width="9.109375" style="12"/>
    <col min="5380" max="5380" width="50.109375" style="12" customWidth="1"/>
    <col min="5381" max="5381" width="9.109375" style="12"/>
    <col min="5382" max="5382" width="10.33203125" style="12" bestFit="1" customWidth="1"/>
    <col min="5383" max="5631" width="9.109375" style="12"/>
    <col min="5632" max="5632" width="54.88671875" style="12" bestFit="1" customWidth="1"/>
    <col min="5633" max="5635" width="9.109375" style="12"/>
    <col min="5636" max="5636" width="50.109375" style="12" customWidth="1"/>
    <col min="5637" max="5637" width="9.109375" style="12"/>
    <col min="5638" max="5638" width="10.33203125" style="12" bestFit="1" customWidth="1"/>
    <col min="5639" max="5887" width="9.109375" style="12"/>
    <col min="5888" max="5888" width="54.88671875" style="12" bestFit="1" customWidth="1"/>
    <col min="5889" max="5891" width="9.109375" style="12"/>
    <col min="5892" max="5892" width="50.109375" style="12" customWidth="1"/>
    <col min="5893" max="5893" width="9.109375" style="12"/>
    <col min="5894" max="5894" width="10.33203125" style="12" bestFit="1" customWidth="1"/>
    <col min="5895" max="6143" width="9.109375" style="12"/>
    <col min="6144" max="6144" width="54.88671875" style="12" bestFit="1" customWidth="1"/>
    <col min="6145" max="6147" width="9.109375" style="12"/>
    <col min="6148" max="6148" width="50.109375" style="12" customWidth="1"/>
    <col min="6149" max="6149" width="9.109375" style="12"/>
    <col min="6150" max="6150" width="10.33203125" style="12" bestFit="1" customWidth="1"/>
    <col min="6151" max="6399" width="9.109375" style="12"/>
    <col min="6400" max="6400" width="54.88671875" style="12" bestFit="1" customWidth="1"/>
    <col min="6401" max="6403" width="9.109375" style="12"/>
    <col min="6404" max="6404" width="50.109375" style="12" customWidth="1"/>
    <col min="6405" max="6405" width="9.109375" style="12"/>
    <col min="6406" max="6406" width="10.33203125" style="12" bestFit="1" customWidth="1"/>
    <col min="6407" max="6655" width="9.109375" style="12"/>
    <col min="6656" max="6656" width="54.88671875" style="12" bestFit="1" customWidth="1"/>
    <col min="6657" max="6659" width="9.109375" style="12"/>
    <col min="6660" max="6660" width="50.109375" style="12" customWidth="1"/>
    <col min="6661" max="6661" width="9.109375" style="12"/>
    <col min="6662" max="6662" width="10.33203125" style="12" bestFit="1" customWidth="1"/>
    <col min="6663" max="6911" width="9.109375" style="12"/>
    <col min="6912" max="6912" width="54.88671875" style="12" bestFit="1" customWidth="1"/>
    <col min="6913" max="6915" width="9.109375" style="12"/>
    <col min="6916" max="6916" width="50.109375" style="12" customWidth="1"/>
    <col min="6917" max="6917" width="9.109375" style="12"/>
    <col min="6918" max="6918" width="10.33203125" style="12" bestFit="1" customWidth="1"/>
    <col min="6919" max="7167" width="9.109375" style="12"/>
    <col min="7168" max="7168" width="54.88671875" style="12" bestFit="1" customWidth="1"/>
    <col min="7169" max="7171" width="9.109375" style="12"/>
    <col min="7172" max="7172" width="50.109375" style="12" customWidth="1"/>
    <col min="7173" max="7173" width="9.109375" style="12"/>
    <col min="7174" max="7174" width="10.33203125" style="12" bestFit="1" customWidth="1"/>
    <col min="7175" max="7423" width="9.109375" style="12"/>
    <col min="7424" max="7424" width="54.88671875" style="12" bestFit="1" customWidth="1"/>
    <col min="7425" max="7427" width="9.109375" style="12"/>
    <col min="7428" max="7428" width="50.109375" style="12" customWidth="1"/>
    <col min="7429" max="7429" width="9.109375" style="12"/>
    <col min="7430" max="7430" width="10.33203125" style="12" bestFit="1" customWidth="1"/>
    <col min="7431" max="7679" width="9.109375" style="12"/>
    <col min="7680" max="7680" width="54.88671875" style="12" bestFit="1" customWidth="1"/>
    <col min="7681" max="7683" width="9.109375" style="12"/>
    <col min="7684" max="7684" width="50.109375" style="12" customWidth="1"/>
    <col min="7685" max="7685" width="9.109375" style="12"/>
    <col min="7686" max="7686" width="10.33203125" style="12" bestFit="1" customWidth="1"/>
    <col min="7687" max="7935" width="9.109375" style="12"/>
    <col min="7936" max="7936" width="54.88671875" style="12" bestFit="1" customWidth="1"/>
    <col min="7937" max="7939" width="9.109375" style="12"/>
    <col min="7940" max="7940" width="50.109375" style="12" customWidth="1"/>
    <col min="7941" max="7941" width="9.109375" style="12"/>
    <col min="7942" max="7942" width="10.33203125" style="12" bestFit="1" customWidth="1"/>
    <col min="7943" max="8191" width="9.109375" style="12"/>
    <col min="8192" max="8192" width="54.88671875" style="12" bestFit="1" customWidth="1"/>
    <col min="8193" max="8195" width="9.109375" style="12"/>
    <col min="8196" max="8196" width="50.109375" style="12" customWidth="1"/>
    <col min="8197" max="8197" width="9.109375" style="12"/>
    <col min="8198" max="8198" width="10.33203125" style="12" bestFit="1" customWidth="1"/>
    <col min="8199" max="8447" width="9.109375" style="12"/>
    <col min="8448" max="8448" width="54.88671875" style="12" bestFit="1" customWidth="1"/>
    <col min="8449" max="8451" width="9.109375" style="12"/>
    <col min="8452" max="8452" width="50.109375" style="12" customWidth="1"/>
    <col min="8453" max="8453" width="9.109375" style="12"/>
    <col min="8454" max="8454" width="10.33203125" style="12" bestFit="1" customWidth="1"/>
    <col min="8455" max="8703" width="9.109375" style="12"/>
    <col min="8704" max="8704" width="54.88671875" style="12" bestFit="1" customWidth="1"/>
    <col min="8705" max="8707" width="9.109375" style="12"/>
    <col min="8708" max="8708" width="50.109375" style="12" customWidth="1"/>
    <col min="8709" max="8709" width="9.109375" style="12"/>
    <col min="8710" max="8710" width="10.33203125" style="12" bestFit="1" customWidth="1"/>
    <col min="8711" max="8959" width="9.109375" style="12"/>
    <col min="8960" max="8960" width="54.88671875" style="12" bestFit="1" customWidth="1"/>
    <col min="8961" max="8963" width="9.109375" style="12"/>
    <col min="8964" max="8964" width="50.109375" style="12" customWidth="1"/>
    <col min="8965" max="8965" width="9.109375" style="12"/>
    <col min="8966" max="8966" width="10.33203125" style="12" bestFit="1" customWidth="1"/>
    <col min="8967" max="9215" width="9.109375" style="12"/>
    <col min="9216" max="9216" width="54.88671875" style="12" bestFit="1" customWidth="1"/>
    <col min="9217" max="9219" width="9.109375" style="12"/>
    <col min="9220" max="9220" width="50.109375" style="12" customWidth="1"/>
    <col min="9221" max="9221" width="9.109375" style="12"/>
    <col min="9222" max="9222" width="10.33203125" style="12" bestFit="1" customWidth="1"/>
    <col min="9223" max="9471" width="9.109375" style="12"/>
    <col min="9472" max="9472" width="54.88671875" style="12" bestFit="1" customWidth="1"/>
    <col min="9473" max="9475" width="9.109375" style="12"/>
    <col min="9476" max="9476" width="50.109375" style="12" customWidth="1"/>
    <col min="9477" max="9477" width="9.109375" style="12"/>
    <col min="9478" max="9478" width="10.33203125" style="12" bestFit="1" customWidth="1"/>
    <col min="9479" max="9727" width="9.109375" style="12"/>
    <col min="9728" max="9728" width="54.88671875" style="12" bestFit="1" customWidth="1"/>
    <col min="9729" max="9731" width="9.109375" style="12"/>
    <col min="9732" max="9732" width="50.109375" style="12" customWidth="1"/>
    <col min="9733" max="9733" width="9.109375" style="12"/>
    <col min="9734" max="9734" width="10.33203125" style="12" bestFit="1" customWidth="1"/>
    <col min="9735" max="9983" width="9.109375" style="12"/>
    <col min="9984" max="9984" width="54.88671875" style="12" bestFit="1" customWidth="1"/>
    <col min="9985" max="9987" width="9.109375" style="12"/>
    <col min="9988" max="9988" width="50.109375" style="12" customWidth="1"/>
    <col min="9989" max="9989" width="9.109375" style="12"/>
    <col min="9990" max="9990" width="10.33203125" style="12" bestFit="1" customWidth="1"/>
    <col min="9991" max="10239" width="9.109375" style="12"/>
    <col min="10240" max="10240" width="54.88671875" style="12" bestFit="1" customWidth="1"/>
    <col min="10241" max="10243" width="9.109375" style="12"/>
    <col min="10244" max="10244" width="50.109375" style="12" customWidth="1"/>
    <col min="10245" max="10245" width="9.109375" style="12"/>
    <col min="10246" max="10246" width="10.33203125" style="12" bestFit="1" customWidth="1"/>
    <col min="10247" max="10495" width="9.109375" style="12"/>
    <col min="10496" max="10496" width="54.88671875" style="12" bestFit="1" customWidth="1"/>
    <col min="10497" max="10499" width="9.109375" style="12"/>
    <col min="10500" max="10500" width="50.109375" style="12" customWidth="1"/>
    <col min="10501" max="10501" width="9.109375" style="12"/>
    <col min="10502" max="10502" width="10.33203125" style="12" bestFit="1" customWidth="1"/>
    <col min="10503" max="10751" width="9.109375" style="12"/>
    <col min="10752" max="10752" width="54.88671875" style="12" bestFit="1" customWidth="1"/>
    <col min="10753" max="10755" width="9.109375" style="12"/>
    <col min="10756" max="10756" width="50.109375" style="12" customWidth="1"/>
    <col min="10757" max="10757" width="9.109375" style="12"/>
    <col min="10758" max="10758" width="10.33203125" style="12" bestFit="1" customWidth="1"/>
    <col min="10759" max="11007" width="9.109375" style="12"/>
    <col min="11008" max="11008" width="54.88671875" style="12" bestFit="1" customWidth="1"/>
    <col min="11009" max="11011" width="9.109375" style="12"/>
    <col min="11012" max="11012" width="50.109375" style="12" customWidth="1"/>
    <col min="11013" max="11013" width="9.109375" style="12"/>
    <col min="11014" max="11014" width="10.33203125" style="12" bestFit="1" customWidth="1"/>
    <col min="11015" max="11263" width="9.109375" style="12"/>
    <col min="11264" max="11264" width="54.88671875" style="12" bestFit="1" customWidth="1"/>
    <col min="11265" max="11267" width="9.109375" style="12"/>
    <col min="11268" max="11268" width="50.109375" style="12" customWidth="1"/>
    <col min="11269" max="11269" width="9.109375" style="12"/>
    <col min="11270" max="11270" width="10.33203125" style="12" bestFit="1" customWidth="1"/>
    <col min="11271" max="11519" width="9.109375" style="12"/>
    <col min="11520" max="11520" width="54.88671875" style="12" bestFit="1" customWidth="1"/>
    <col min="11521" max="11523" width="9.109375" style="12"/>
    <col min="11524" max="11524" width="50.109375" style="12" customWidth="1"/>
    <col min="11525" max="11525" width="9.109375" style="12"/>
    <col min="11526" max="11526" width="10.33203125" style="12" bestFit="1" customWidth="1"/>
    <col min="11527" max="11775" width="9.109375" style="12"/>
    <col min="11776" max="11776" width="54.88671875" style="12" bestFit="1" customWidth="1"/>
    <col min="11777" max="11779" width="9.109375" style="12"/>
    <col min="11780" max="11780" width="50.109375" style="12" customWidth="1"/>
    <col min="11781" max="11781" width="9.109375" style="12"/>
    <col min="11782" max="11782" width="10.33203125" style="12" bestFit="1" customWidth="1"/>
    <col min="11783" max="12031" width="9.109375" style="12"/>
    <col min="12032" max="12032" width="54.88671875" style="12" bestFit="1" customWidth="1"/>
    <col min="12033" max="12035" width="9.109375" style="12"/>
    <col min="12036" max="12036" width="50.109375" style="12" customWidth="1"/>
    <col min="12037" max="12037" width="9.109375" style="12"/>
    <col min="12038" max="12038" width="10.33203125" style="12" bestFit="1" customWidth="1"/>
    <col min="12039" max="12287" width="9.109375" style="12"/>
    <col min="12288" max="12288" width="54.88671875" style="12" bestFit="1" customWidth="1"/>
    <col min="12289" max="12291" width="9.109375" style="12"/>
    <col min="12292" max="12292" width="50.109375" style="12" customWidth="1"/>
    <col min="12293" max="12293" width="9.109375" style="12"/>
    <col min="12294" max="12294" width="10.33203125" style="12" bestFit="1" customWidth="1"/>
    <col min="12295" max="12543" width="9.109375" style="12"/>
    <col min="12544" max="12544" width="54.88671875" style="12" bestFit="1" customWidth="1"/>
    <col min="12545" max="12547" width="9.109375" style="12"/>
    <col min="12548" max="12548" width="50.109375" style="12" customWidth="1"/>
    <col min="12549" max="12549" width="9.109375" style="12"/>
    <col min="12550" max="12550" width="10.33203125" style="12" bestFit="1" customWidth="1"/>
    <col min="12551" max="12799" width="9.109375" style="12"/>
    <col min="12800" max="12800" width="54.88671875" style="12" bestFit="1" customWidth="1"/>
    <col min="12801" max="12803" width="9.109375" style="12"/>
    <col min="12804" max="12804" width="50.109375" style="12" customWidth="1"/>
    <col min="12805" max="12805" width="9.109375" style="12"/>
    <col min="12806" max="12806" width="10.33203125" style="12" bestFit="1" customWidth="1"/>
    <col min="12807" max="13055" width="9.109375" style="12"/>
    <col min="13056" max="13056" width="54.88671875" style="12" bestFit="1" customWidth="1"/>
    <col min="13057" max="13059" width="9.109375" style="12"/>
    <col min="13060" max="13060" width="50.109375" style="12" customWidth="1"/>
    <col min="13061" max="13061" width="9.109375" style="12"/>
    <col min="13062" max="13062" width="10.33203125" style="12" bestFit="1" customWidth="1"/>
    <col min="13063" max="13311" width="9.109375" style="12"/>
    <col min="13312" max="13312" width="54.88671875" style="12" bestFit="1" customWidth="1"/>
    <col min="13313" max="13315" width="9.109375" style="12"/>
    <col min="13316" max="13316" width="50.109375" style="12" customWidth="1"/>
    <col min="13317" max="13317" width="9.109375" style="12"/>
    <col min="13318" max="13318" width="10.33203125" style="12" bestFit="1" customWidth="1"/>
    <col min="13319" max="13567" width="9.109375" style="12"/>
    <col min="13568" max="13568" width="54.88671875" style="12" bestFit="1" customWidth="1"/>
    <col min="13569" max="13571" width="9.109375" style="12"/>
    <col min="13572" max="13572" width="50.109375" style="12" customWidth="1"/>
    <col min="13573" max="13573" width="9.109375" style="12"/>
    <col min="13574" max="13574" width="10.33203125" style="12" bestFit="1" customWidth="1"/>
    <col min="13575" max="13823" width="9.109375" style="12"/>
    <col min="13824" max="13824" width="54.88671875" style="12" bestFit="1" customWidth="1"/>
    <col min="13825" max="13827" width="9.109375" style="12"/>
    <col min="13828" max="13828" width="50.109375" style="12" customWidth="1"/>
    <col min="13829" max="13829" width="9.109375" style="12"/>
    <col min="13830" max="13830" width="10.33203125" style="12" bestFit="1" customWidth="1"/>
    <col min="13831" max="14079" width="9.109375" style="12"/>
    <col min="14080" max="14080" width="54.88671875" style="12" bestFit="1" customWidth="1"/>
    <col min="14081" max="14083" width="9.109375" style="12"/>
    <col min="14084" max="14084" width="50.109375" style="12" customWidth="1"/>
    <col min="14085" max="14085" width="9.109375" style="12"/>
    <col min="14086" max="14086" width="10.33203125" style="12" bestFit="1" customWidth="1"/>
    <col min="14087" max="14335" width="9.109375" style="12"/>
    <col min="14336" max="14336" width="54.88671875" style="12" bestFit="1" customWidth="1"/>
    <col min="14337" max="14339" width="9.109375" style="12"/>
    <col min="14340" max="14340" width="50.109375" style="12" customWidth="1"/>
    <col min="14341" max="14341" width="9.109375" style="12"/>
    <col min="14342" max="14342" width="10.33203125" style="12" bestFit="1" customWidth="1"/>
    <col min="14343" max="14591" width="9.109375" style="12"/>
    <col min="14592" max="14592" width="54.88671875" style="12" bestFit="1" customWidth="1"/>
    <col min="14593" max="14595" width="9.109375" style="12"/>
    <col min="14596" max="14596" width="50.109375" style="12" customWidth="1"/>
    <col min="14597" max="14597" width="9.109375" style="12"/>
    <col min="14598" max="14598" width="10.33203125" style="12" bestFit="1" customWidth="1"/>
    <col min="14599" max="14847" width="9.109375" style="12"/>
    <col min="14848" max="14848" width="54.88671875" style="12" bestFit="1" customWidth="1"/>
    <col min="14849" max="14851" width="9.109375" style="12"/>
    <col min="14852" max="14852" width="50.109375" style="12" customWidth="1"/>
    <col min="14853" max="14853" width="9.109375" style="12"/>
    <col min="14854" max="14854" width="10.33203125" style="12" bestFit="1" customWidth="1"/>
    <col min="14855" max="15103" width="9.109375" style="12"/>
    <col min="15104" max="15104" width="54.88671875" style="12" bestFit="1" customWidth="1"/>
    <col min="15105" max="15107" width="9.109375" style="12"/>
    <col min="15108" max="15108" width="50.109375" style="12" customWidth="1"/>
    <col min="15109" max="15109" width="9.109375" style="12"/>
    <col min="15110" max="15110" width="10.33203125" style="12" bestFit="1" customWidth="1"/>
    <col min="15111" max="15359" width="9.109375" style="12"/>
    <col min="15360" max="15360" width="54.88671875" style="12" bestFit="1" customWidth="1"/>
    <col min="15361" max="15363" width="9.109375" style="12"/>
    <col min="15364" max="15364" width="50.109375" style="12" customWidth="1"/>
    <col min="15365" max="15365" width="9.109375" style="12"/>
    <col min="15366" max="15366" width="10.33203125" style="12" bestFit="1" customWidth="1"/>
    <col min="15367" max="15615" width="9.109375" style="12"/>
    <col min="15616" max="15616" width="54.88671875" style="12" bestFit="1" customWidth="1"/>
    <col min="15617" max="15619" width="9.109375" style="12"/>
    <col min="15620" max="15620" width="50.109375" style="12" customWidth="1"/>
    <col min="15621" max="15621" width="9.109375" style="12"/>
    <col min="15622" max="15622" width="10.33203125" style="12" bestFit="1" customWidth="1"/>
    <col min="15623" max="15871" width="9.109375" style="12"/>
    <col min="15872" max="15872" width="54.88671875" style="12" bestFit="1" customWidth="1"/>
    <col min="15873" max="15875" width="9.109375" style="12"/>
    <col min="15876" max="15876" width="50.109375" style="12" customWidth="1"/>
    <col min="15877" max="15877" width="9.109375" style="12"/>
    <col min="15878" max="15878" width="10.33203125" style="12" bestFit="1" customWidth="1"/>
    <col min="15879" max="16127" width="9.109375" style="12"/>
    <col min="16128" max="16128" width="54.88671875" style="12" bestFit="1" customWidth="1"/>
    <col min="16129" max="16131" width="9.109375" style="12"/>
    <col min="16132" max="16132" width="50.109375" style="12" customWidth="1"/>
    <col min="16133" max="16133" width="9.109375" style="12"/>
    <col min="16134" max="16134" width="10.33203125" style="12" bestFit="1" customWidth="1"/>
    <col min="16135" max="16384" width="9.109375" style="12"/>
  </cols>
  <sheetData>
    <row r="1" spans="1:33" s="74" customFormat="1" ht="6" customHeight="1" x14ac:dyDescent="0.3">
      <c r="B1" s="170"/>
      <c r="E1" s="171"/>
      <c r="F1" s="171"/>
      <c r="G1" s="109"/>
      <c r="H1" s="109"/>
      <c r="I1" s="109"/>
      <c r="J1" s="109"/>
      <c r="K1" s="109"/>
      <c r="L1" s="109"/>
      <c r="M1" s="109"/>
      <c r="N1" s="109"/>
      <c r="O1" s="109"/>
      <c r="P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E1" s="151"/>
      <c r="AG1" s="151"/>
    </row>
    <row r="2" spans="1:33" s="45" customFormat="1" ht="18" x14ac:dyDescent="0.3">
      <c r="A2" s="2"/>
      <c r="B2" s="69" t="s">
        <v>43</v>
      </c>
    </row>
    <row r="3" spans="1:33" ht="12" customHeight="1" x14ac:dyDescent="0.3">
      <c r="B3" s="69"/>
      <c r="C3" s="67"/>
      <c r="D3" s="67"/>
      <c r="E3" s="68"/>
      <c r="F3" s="44"/>
    </row>
    <row r="4" spans="1:33" s="15" customFormat="1" ht="15.6" x14ac:dyDescent="0.3">
      <c r="A4" s="2"/>
      <c r="C4" s="57" t="s">
        <v>5</v>
      </c>
      <c r="D4" s="57" t="s">
        <v>4</v>
      </c>
      <c r="E4" s="58" t="s">
        <v>0</v>
      </c>
      <c r="F4" s="33"/>
    </row>
    <row r="5" spans="1:33" s="15" customFormat="1" ht="15.6" x14ac:dyDescent="0.3">
      <c r="A5" s="2"/>
      <c r="B5" s="24" t="s">
        <v>19</v>
      </c>
      <c r="C5" s="64"/>
      <c r="D5" s="64"/>
      <c r="E5" s="66"/>
      <c r="F5" s="50"/>
    </row>
    <row r="6" spans="1:33" x14ac:dyDescent="0.3">
      <c r="B6" s="29"/>
      <c r="C6" s="25"/>
      <c r="D6" s="25"/>
      <c r="E6" s="27">
        <f>SUM(C6:D6)</f>
        <v>0</v>
      </c>
      <c r="F6" s="53"/>
    </row>
    <row r="7" spans="1:33" x14ac:dyDescent="0.3">
      <c r="B7" s="25"/>
      <c r="C7" s="25"/>
      <c r="D7" s="25"/>
      <c r="E7" s="27">
        <f>SUM(C7:D7)</f>
        <v>0</v>
      </c>
      <c r="F7" s="53"/>
    </row>
    <row r="8" spans="1:33" s="19" customFormat="1" ht="15.6" x14ac:dyDescent="0.3">
      <c r="A8" s="2"/>
      <c r="B8" s="62" t="s">
        <v>18</v>
      </c>
      <c r="C8" s="62">
        <f>SUM(C6:C7)</f>
        <v>0</v>
      </c>
      <c r="D8" s="62">
        <f>SUM(D6:D7)</f>
        <v>0</v>
      </c>
      <c r="E8" s="62">
        <f>SUM(E6:E7)</f>
        <v>0</v>
      </c>
      <c r="F8" s="50"/>
    </row>
    <row r="9" spans="1:33" s="19" customFormat="1" ht="9" customHeight="1" x14ac:dyDescent="0.3">
      <c r="A9" s="115"/>
      <c r="B9" s="32"/>
      <c r="C9" s="33"/>
      <c r="D9" s="33"/>
      <c r="E9" s="33"/>
      <c r="F9" s="50"/>
    </row>
    <row r="10" spans="1:33" s="15" customFormat="1" ht="15.6" x14ac:dyDescent="0.3">
      <c r="A10" s="115"/>
      <c r="B10" s="24" t="s">
        <v>17</v>
      </c>
      <c r="C10" s="64"/>
      <c r="D10" s="64"/>
      <c r="E10" s="66"/>
      <c r="F10" s="50"/>
    </row>
    <row r="11" spans="1:33" x14ac:dyDescent="0.3">
      <c r="A11" s="115"/>
      <c r="B11" s="39" t="s">
        <v>67</v>
      </c>
      <c r="C11" s="40"/>
      <c r="D11" s="40"/>
      <c r="E11" s="41"/>
      <c r="F11" s="35"/>
    </row>
    <row r="12" spans="1:33" x14ac:dyDescent="0.3">
      <c r="B12" s="25" t="s">
        <v>44</v>
      </c>
      <c r="C12" s="25"/>
      <c r="D12" s="25"/>
      <c r="E12" s="27">
        <f>SUM(C12:D12)</f>
        <v>0</v>
      </c>
      <c r="F12" s="53"/>
    </row>
    <row r="13" spans="1:33" x14ac:dyDescent="0.3">
      <c r="B13" s="25"/>
      <c r="C13" s="25"/>
      <c r="D13" s="25"/>
      <c r="E13" s="27">
        <f>SUM(C13:D13)</f>
        <v>0</v>
      </c>
    </row>
    <row r="14" spans="1:33" x14ac:dyDescent="0.3">
      <c r="A14" s="89"/>
      <c r="B14" s="25"/>
      <c r="C14" s="25"/>
      <c r="D14" s="25"/>
      <c r="E14" s="27">
        <f>SUM(C14:D14)</f>
        <v>0</v>
      </c>
    </row>
    <row r="15" spans="1:33" s="15" customFormat="1" x14ac:dyDescent="0.3">
      <c r="A15" s="2"/>
      <c r="B15" s="36" t="s">
        <v>16</v>
      </c>
      <c r="C15" s="23">
        <f>SUM(C12:C14)</f>
        <v>0</v>
      </c>
      <c r="D15" s="23">
        <f>SUM(D12:D14)</f>
        <v>0</v>
      </c>
      <c r="E15" s="23">
        <f>SUM(E12:E14)</f>
        <v>0</v>
      </c>
      <c r="F15" s="45"/>
    </row>
    <row r="16" spans="1:33" x14ac:dyDescent="0.3">
      <c r="B16" s="39" t="s">
        <v>68</v>
      </c>
      <c r="C16" s="40"/>
      <c r="D16" s="40"/>
      <c r="E16" s="41"/>
      <c r="F16" s="35"/>
    </row>
    <row r="17" spans="1:7" x14ac:dyDescent="0.3">
      <c r="B17" s="18" t="s">
        <v>38</v>
      </c>
      <c r="C17" s="21" t="e">
        <f>C15*'Lokalpåslag %'!C11</f>
        <v>#DIV/0!</v>
      </c>
      <c r="D17" s="21" t="e">
        <f>D15*'Lokalpåslag %'!C11</f>
        <v>#DIV/0!</v>
      </c>
      <c r="E17" s="27" t="e">
        <f>SUM(C17:D17)</f>
        <v>#DIV/0!</v>
      </c>
      <c r="G17" s="22"/>
    </row>
    <row r="18" spans="1:7" x14ac:dyDescent="0.3">
      <c r="B18" s="18" t="s">
        <v>156</v>
      </c>
      <c r="C18" s="21" t="e">
        <f>C15*'Lokalpåslag %'!C12</f>
        <v>#DIV/0!</v>
      </c>
      <c r="D18" s="21" t="e">
        <f>D15*'Lokalpåslag %'!C12</f>
        <v>#DIV/0!</v>
      </c>
      <c r="E18" s="27" t="e">
        <f>SUM(C18:D18)</f>
        <v>#DIV/0!</v>
      </c>
      <c r="G18" s="22"/>
    </row>
    <row r="19" spans="1:7" x14ac:dyDescent="0.3">
      <c r="A19" s="77"/>
      <c r="B19" s="25" t="s">
        <v>20</v>
      </c>
      <c r="C19" s="25"/>
      <c r="D19" s="25"/>
      <c r="E19" s="27">
        <f>SUM(C19:D19)</f>
        <v>0</v>
      </c>
    </row>
    <row r="20" spans="1:7" x14ac:dyDescent="0.3">
      <c r="B20" s="27" t="s">
        <v>14</v>
      </c>
      <c r="C20" s="27" t="e">
        <f>SUM(C17:C19)</f>
        <v>#DIV/0!</v>
      </c>
      <c r="D20" s="27" t="e">
        <f>SUM(D17:D19)</f>
        <v>#DIV/0!</v>
      </c>
      <c r="E20" s="27" t="e">
        <f>SUM(E17:E19)</f>
        <v>#DIV/0!</v>
      </c>
    </row>
    <row r="21" spans="1:7" s="44" customFormat="1" ht="17.25" customHeight="1" x14ac:dyDescent="0.3">
      <c r="A21" s="2"/>
      <c r="B21" s="26" t="s">
        <v>15</v>
      </c>
      <c r="C21" s="47"/>
      <c r="D21" s="47"/>
      <c r="E21" s="60"/>
      <c r="F21" s="45"/>
    </row>
    <row r="22" spans="1:7" s="15" customFormat="1" x14ac:dyDescent="0.3">
      <c r="A22" s="89"/>
      <c r="B22" s="25"/>
      <c r="C22" s="25"/>
      <c r="D22" s="25"/>
      <c r="E22" s="27">
        <f t="shared" ref="E22:E28" si="0">SUM(C22:D22)</f>
        <v>0</v>
      </c>
      <c r="F22" s="45"/>
    </row>
    <row r="23" spans="1:7" s="15" customFormat="1" x14ac:dyDescent="0.3">
      <c r="A23" s="2"/>
      <c r="B23" s="25"/>
      <c r="C23" s="25"/>
      <c r="D23" s="25"/>
      <c r="E23" s="27">
        <f t="shared" si="0"/>
        <v>0</v>
      </c>
      <c r="F23" s="45"/>
    </row>
    <row r="24" spans="1:7" x14ac:dyDescent="0.3">
      <c r="B24" s="25"/>
      <c r="C24" s="25"/>
      <c r="D24" s="25"/>
      <c r="E24" s="27">
        <f t="shared" si="0"/>
        <v>0</v>
      </c>
      <c r="F24" s="54"/>
    </row>
    <row r="25" spans="1:7" x14ac:dyDescent="0.3">
      <c r="B25" s="25"/>
      <c r="C25" s="25"/>
      <c r="D25" s="25"/>
      <c r="E25" s="27">
        <f>SUM(C25:D25)</f>
        <v>0</v>
      </c>
      <c r="F25" s="54"/>
    </row>
    <row r="26" spans="1:7" x14ac:dyDescent="0.3">
      <c r="B26" s="25"/>
      <c r="C26" s="25"/>
      <c r="D26" s="25"/>
      <c r="E26" s="27">
        <f>SUM(C26:D26)</f>
        <v>0</v>
      </c>
      <c r="F26" s="54"/>
    </row>
    <row r="27" spans="1:7" x14ac:dyDescent="0.3">
      <c r="B27" s="25"/>
      <c r="C27" s="25"/>
      <c r="D27" s="25"/>
      <c r="E27" s="27">
        <f>SUM(C27:D27)</f>
        <v>0</v>
      </c>
    </row>
    <row r="28" spans="1:7" x14ac:dyDescent="0.3">
      <c r="A28" s="89"/>
      <c r="B28" s="25"/>
      <c r="C28" s="25"/>
      <c r="D28" s="25"/>
      <c r="E28" s="27">
        <f t="shared" si="0"/>
        <v>0</v>
      </c>
    </row>
    <row r="29" spans="1:7" x14ac:dyDescent="0.3">
      <c r="B29" s="27" t="s">
        <v>41</v>
      </c>
      <c r="C29" s="27">
        <f>SUM(C22:C28)</f>
        <v>0</v>
      </c>
      <c r="D29" s="27">
        <f>SUM(D22:D28)</f>
        <v>0</v>
      </c>
      <c r="E29" s="27">
        <f>SUM(E22:E28)</f>
        <v>0</v>
      </c>
    </row>
    <row r="30" spans="1:7" s="19" customFormat="1" ht="15.6" x14ac:dyDescent="0.3">
      <c r="A30" s="2"/>
      <c r="B30" s="62" t="s">
        <v>13</v>
      </c>
      <c r="C30" s="62" t="e">
        <f>C15+C29+C20</f>
        <v>#DIV/0!</v>
      </c>
      <c r="D30" s="62" t="e">
        <f>D15+D29+D20</f>
        <v>#DIV/0!</v>
      </c>
      <c r="E30" s="62" t="e">
        <f>E15+E29+E20</f>
        <v>#DIV/0!</v>
      </c>
      <c r="F30" s="50"/>
    </row>
    <row r="31" spans="1:7" s="49" customFormat="1" ht="9" customHeight="1" x14ac:dyDescent="0.3">
      <c r="A31" s="2"/>
      <c r="B31" s="33"/>
      <c r="C31" s="33"/>
      <c r="D31" s="33"/>
      <c r="E31" s="33"/>
      <c r="F31" s="50"/>
    </row>
    <row r="32" spans="1:7" s="19" customFormat="1" ht="15.6" x14ac:dyDescent="0.3">
      <c r="A32" s="2"/>
      <c r="B32" s="62" t="s">
        <v>12</v>
      </c>
      <c r="C32" s="61" t="e">
        <f>C30-C8</f>
        <v>#DIV/0!</v>
      </c>
      <c r="D32" s="61" t="e">
        <f t="shared" ref="D32:E32" si="1">D30-D8</f>
        <v>#DIV/0!</v>
      </c>
      <c r="E32" s="61" t="e">
        <f t="shared" si="1"/>
        <v>#DIV/0!</v>
      </c>
      <c r="F32" s="50"/>
    </row>
  </sheetData>
  <pageMargins left="0.75" right="0.75" top="1" bottom="1" header="0.5" footer="0.5"/>
  <pageSetup paperSize="9" scale="91" orientation="landscape" r:id="rId1"/>
  <headerFooter alignWithMargins="0"/>
  <ignoredErrors>
    <ignoredError sqref="D18 C32:E32 D17" unlockedFormula="1"/>
  </ignoredError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77B9A-2C82-48CA-B0CB-A7ADD48DF045}">
  <sheetPr>
    <tabColor rgb="FFFFFFCC"/>
    <pageSetUpPr fitToPage="1"/>
  </sheetPr>
  <dimension ref="A1:AG32"/>
  <sheetViews>
    <sheetView showGridLines="0" zoomScale="80" zoomScaleNormal="80" workbookViewId="0">
      <pane ySplit="4" topLeftCell="A5" activePane="bottomLeft" state="frozen"/>
      <selection activeCell="E19" sqref="E19"/>
      <selection pane="bottomLeft" activeCell="C1" sqref="C1:E1048576"/>
    </sheetView>
  </sheetViews>
  <sheetFormatPr defaultColWidth="9.109375" defaultRowHeight="14.4" x14ac:dyDescent="0.3"/>
  <cols>
    <col min="1" max="1" width="1.88671875" style="2" customWidth="1"/>
    <col min="2" max="2" width="54.88671875" style="12" bestFit="1" customWidth="1"/>
    <col min="3" max="4" width="14.33203125" style="12" bestFit="1" customWidth="1"/>
    <col min="5" max="5" width="14.33203125" style="15" bestFit="1" customWidth="1"/>
    <col min="6" max="6" width="68.5546875" style="45" bestFit="1" customWidth="1"/>
    <col min="7" max="255" width="9.109375" style="12"/>
    <col min="256" max="256" width="54.88671875" style="12" bestFit="1" customWidth="1"/>
    <col min="257" max="259" width="9.109375" style="12"/>
    <col min="260" max="260" width="50.109375" style="12" customWidth="1"/>
    <col min="261" max="261" width="9.109375" style="12"/>
    <col min="262" max="262" width="10.33203125" style="12" bestFit="1" customWidth="1"/>
    <col min="263" max="511" width="9.109375" style="12"/>
    <col min="512" max="512" width="54.88671875" style="12" bestFit="1" customWidth="1"/>
    <col min="513" max="515" width="9.109375" style="12"/>
    <col min="516" max="516" width="50.109375" style="12" customWidth="1"/>
    <col min="517" max="517" width="9.109375" style="12"/>
    <col min="518" max="518" width="10.33203125" style="12" bestFit="1" customWidth="1"/>
    <col min="519" max="767" width="9.109375" style="12"/>
    <col min="768" max="768" width="54.88671875" style="12" bestFit="1" customWidth="1"/>
    <col min="769" max="771" width="9.109375" style="12"/>
    <col min="772" max="772" width="50.109375" style="12" customWidth="1"/>
    <col min="773" max="773" width="9.109375" style="12"/>
    <col min="774" max="774" width="10.33203125" style="12" bestFit="1" customWidth="1"/>
    <col min="775" max="1023" width="9.109375" style="12"/>
    <col min="1024" max="1024" width="54.88671875" style="12" bestFit="1" customWidth="1"/>
    <col min="1025" max="1027" width="9.109375" style="12"/>
    <col min="1028" max="1028" width="50.109375" style="12" customWidth="1"/>
    <col min="1029" max="1029" width="9.109375" style="12"/>
    <col min="1030" max="1030" width="10.33203125" style="12" bestFit="1" customWidth="1"/>
    <col min="1031" max="1279" width="9.109375" style="12"/>
    <col min="1280" max="1280" width="54.88671875" style="12" bestFit="1" customWidth="1"/>
    <col min="1281" max="1283" width="9.109375" style="12"/>
    <col min="1284" max="1284" width="50.109375" style="12" customWidth="1"/>
    <col min="1285" max="1285" width="9.109375" style="12"/>
    <col min="1286" max="1286" width="10.33203125" style="12" bestFit="1" customWidth="1"/>
    <col min="1287" max="1535" width="9.109375" style="12"/>
    <col min="1536" max="1536" width="54.88671875" style="12" bestFit="1" customWidth="1"/>
    <col min="1537" max="1539" width="9.109375" style="12"/>
    <col min="1540" max="1540" width="50.109375" style="12" customWidth="1"/>
    <col min="1541" max="1541" width="9.109375" style="12"/>
    <col min="1542" max="1542" width="10.33203125" style="12" bestFit="1" customWidth="1"/>
    <col min="1543" max="1791" width="9.109375" style="12"/>
    <col min="1792" max="1792" width="54.88671875" style="12" bestFit="1" customWidth="1"/>
    <col min="1793" max="1795" width="9.109375" style="12"/>
    <col min="1796" max="1796" width="50.109375" style="12" customWidth="1"/>
    <col min="1797" max="1797" width="9.109375" style="12"/>
    <col min="1798" max="1798" width="10.33203125" style="12" bestFit="1" customWidth="1"/>
    <col min="1799" max="2047" width="9.109375" style="12"/>
    <col min="2048" max="2048" width="54.88671875" style="12" bestFit="1" customWidth="1"/>
    <col min="2049" max="2051" width="9.109375" style="12"/>
    <col min="2052" max="2052" width="50.109375" style="12" customWidth="1"/>
    <col min="2053" max="2053" width="9.109375" style="12"/>
    <col min="2054" max="2054" width="10.33203125" style="12" bestFit="1" customWidth="1"/>
    <col min="2055" max="2303" width="9.109375" style="12"/>
    <col min="2304" max="2304" width="54.88671875" style="12" bestFit="1" customWidth="1"/>
    <col min="2305" max="2307" width="9.109375" style="12"/>
    <col min="2308" max="2308" width="50.109375" style="12" customWidth="1"/>
    <col min="2309" max="2309" width="9.109375" style="12"/>
    <col min="2310" max="2310" width="10.33203125" style="12" bestFit="1" customWidth="1"/>
    <col min="2311" max="2559" width="9.109375" style="12"/>
    <col min="2560" max="2560" width="54.88671875" style="12" bestFit="1" customWidth="1"/>
    <col min="2561" max="2563" width="9.109375" style="12"/>
    <col min="2564" max="2564" width="50.109375" style="12" customWidth="1"/>
    <col min="2565" max="2565" width="9.109375" style="12"/>
    <col min="2566" max="2566" width="10.33203125" style="12" bestFit="1" customWidth="1"/>
    <col min="2567" max="2815" width="9.109375" style="12"/>
    <col min="2816" max="2816" width="54.88671875" style="12" bestFit="1" customWidth="1"/>
    <col min="2817" max="2819" width="9.109375" style="12"/>
    <col min="2820" max="2820" width="50.109375" style="12" customWidth="1"/>
    <col min="2821" max="2821" width="9.109375" style="12"/>
    <col min="2822" max="2822" width="10.33203125" style="12" bestFit="1" customWidth="1"/>
    <col min="2823" max="3071" width="9.109375" style="12"/>
    <col min="3072" max="3072" width="54.88671875" style="12" bestFit="1" customWidth="1"/>
    <col min="3073" max="3075" width="9.109375" style="12"/>
    <col min="3076" max="3076" width="50.109375" style="12" customWidth="1"/>
    <col min="3077" max="3077" width="9.109375" style="12"/>
    <col min="3078" max="3078" width="10.33203125" style="12" bestFit="1" customWidth="1"/>
    <col min="3079" max="3327" width="9.109375" style="12"/>
    <col min="3328" max="3328" width="54.88671875" style="12" bestFit="1" customWidth="1"/>
    <col min="3329" max="3331" width="9.109375" style="12"/>
    <col min="3332" max="3332" width="50.109375" style="12" customWidth="1"/>
    <col min="3333" max="3333" width="9.109375" style="12"/>
    <col min="3334" max="3334" width="10.33203125" style="12" bestFit="1" customWidth="1"/>
    <col min="3335" max="3583" width="9.109375" style="12"/>
    <col min="3584" max="3584" width="54.88671875" style="12" bestFit="1" customWidth="1"/>
    <col min="3585" max="3587" width="9.109375" style="12"/>
    <col min="3588" max="3588" width="50.109375" style="12" customWidth="1"/>
    <col min="3589" max="3589" width="9.109375" style="12"/>
    <col min="3590" max="3590" width="10.33203125" style="12" bestFit="1" customWidth="1"/>
    <col min="3591" max="3839" width="9.109375" style="12"/>
    <col min="3840" max="3840" width="54.88671875" style="12" bestFit="1" customWidth="1"/>
    <col min="3841" max="3843" width="9.109375" style="12"/>
    <col min="3844" max="3844" width="50.109375" style="12" customWidth="1"/>
    <col min="3845" max="3845" width="9.109375" style="12"/>
    <col min="3846" max="3846" width="10.33203125" style="12" bestFit="1" customWidth="1"/>
    <col min="3847" max="4095" width="9.109375" style="12"/>
    <col min="4096" max="4096" width="54.88671875" style="12" bestFit="1" customWidth="1"/>
    <col min="4097" max="4099" width="9.109375" style="12"/>
    <col min="4100" max="4100" width="50.109375" style="12" customWidth="1"/>
    <col min="4101" max="4101" width="9.109375" style="12"/>
    <col min="4102" max="4102" width="10.33203125" style="12" bestFit="1" customWidth="1"/>
    <col min="4103" max="4351" width="9.109375" style="12"/>
    <col min="4352" max="4352" width="54.88671875" style="12" bestFit="1" customWidth="1"/>
    <col min="4353" max="4355" width="9.109375" style="12"/>
    <col min="4356" max="4356" width="50.109375" style="12" customWidth="1"/>
    <col min="4357" max="4357" width="9.109375" style="12"/>
    <col min="4358" max="4358" width="10.33203125" style="12" bestFit="1" customWidth="1"/>
    <col min="4359" max="4607" width="9.109375" style="12"/>
    <col min="4608" max="4608" width="54.88671875" style="12" bestFit="1" customWidth="1"/>
    <col min="4609" max="4611" width="9.109375" style="12"/>
    <col min="4612" max="4612" width="50.109375" style="12" customWidth="1"/>
    <col min="4613" max="4613" width="9.109375" style="12"/>
    <col min="4614" max="4614" width="10.33203125" style="12" bestFit="1" customWidth="1"/>
    <col min="4615" max="4863" width="9.109375" style="12"/>
    <col min="4864" max="4864" width="54.88671875" style="12" bestFit="1" customWidth="1"/>
    <col min="4865" max="4867" width="9.109375" style="12"/>
    <col min="4868" max="4868" width="50.109375" style="12" customWidth="1"/>
    <col min="4869" max="4869" width="9.109375" style="12"/>
    <col min="4870" max="4870" width="10.33203125" style="12" bestFit="1" customWidth="1"/>
    <col min="4871" max="5119" width="9.109375" style="12"/>
    <col min="5120" max="5120" width="54.88671875" style="12" bestFit="1" customWidth="1"/>
    <col min="5121" max="5123" width="9.109375" style="12"/>
    <col min="5124" max="5124" width="50.109375" style="12" customWidth="1"/>
    <col min="5125" max="5125" width="9.109375" style="12"/>
    <col min="5126" max="5126" width="10.33203125" style="12" bestFit="1" customWidth="1"/>
    <col min="5127" max="5375" width="9.109375" style="12"/>
    <col min="5376" max="5376" width="54.88671875" style="12" bestFit="1" customWidth="1"/>
    <col min="5377" max="5379" width="9.109375" style="12"/>
    <col min="5380" max="5380" width="50.109375" style="12" customWidth="1"/>
    <col min="5381" max="5381" width="9.109375" style="12"/>
    <col min="5382" max="5382" width="10.33203125" style="12" bestFit="1" customWidth="1"/>
    <col min="5383" max="5631" width="9.109375" style="12"/>
    <col min="5632" max="5632" width="54.88671875" style="12" bestFit="1" customWidth="1"/>
    <col min="5633" max="5635" width="9.109375" style="12"/>
    <col min="5636" max="5636" width="50.109375" style="12" customWidth="1"/>
    <col min="5637" max="5637" width="9.109375" style="12"/>
    <col min="5638" max="5638" width="10.33203125" style="12" bestFit="1" customWidth="1"/>
    <col min="5639" max="5887" width="9.109375" style="12"/>
    <col min="5888" max="5888" width="54.88671875" style="12" bestFit="1" customWidth="1"/>
    <col min="5889" max="5891" width="9.109375" style="12"/>
    <col min="5892" max="5892" width="50.109375" style="12" customWidth="1"/>
    <col min="5893" max="5893" width="9.109375" style="12"/>
    <col min="5894" max="5894" width="10.33203125" style="12" bestFit="1" customWidth="1"/>
    <col min="5895" max="6143" width="9.109375" style="12"/>
    <col min="6144" max="6144" width="54.88671875" style="12" bestFit="1" customWidth="1"/>
    <col min="6145" max="6147" width="9.109375" style="12"/>
    <col min="6148" max="6148" width="50.109375" style="12" customWidth="1"/>
    <col min="6149" max="6149" width="9.109375" style="12"/>
    <col min="6150" max="6150" width="10.33203125" style="12" bestFit="1" customWidth="1"/>
    <col min="6151" max="6399" width="9.109375" style="12"/>
    <col min="6400" max="6400" width="54.88671875" style="12" bestFit="1" customWidth="1"/>
    <col min="6401" max="6403" width="9.109375" style="12"/>
    <col min="6404" max="6404" width="50.109375" style="12" customWidth="1"/>
    <col min="6405" max="6405" width="9.109375" style="12"/>
    <col min="6406" max="6406" width="10.33203125" style="12" bestFit="1" customWidth="1"/>
    <col min="6407" max="6655" width="9.109375" style="12"/>
    <col min="6656" max="6656" width="54.88671875" style="12" bestFit="1" customWidth="1"/>
    <col min="6657" max="6659" width="9.109375" style="12"/>
    <col min="6660" max="6660" width="50.109375" style="12" customWidth="1"/>
    <col min="6661" max="6661" width="9.109375" style="12"/>
    <col min="6662" max="6662" width="10.33203125" style="12" bestFit="1" customWidth="1"/>
    <col min="6663" max="6911" width="9.109375" style="12"/>
    <col min="6912" max="6912" width="54.88671875" style="12" bestFit="1" customWidth="1"/>
    <col min="6913" max="6915" width="9.109375" style="12"/>
    <col min="6916" max="6916" width="50.109375" style="12" customWidth="1"/>
    <col min="6917" max="6917" width="9.109375" style="12"/>
    <col min="6918" max="6918" width="10.33203125" style="12" bestFit="1" customWidth="1"/>
    <col min="6919" max="7167" width="9.109375" style="12"/>
    <col min="7168" max="7168" width="54.88671875" style="12" bestFit="1" customWidth="1"/>
    <col min="7169" max="7171" width="9.109375" style="12"/>
    <col min="7172" max="7172" width="50.109375" style="12" customWidth="1"/>
    <col min="7173" max="7173" width="9.109375" style="12"/>
    <col min="7174" max="7174" width="10.33203125" style="12" bestFit="1" customWidth="1"/>
    <col min="7175" max="7423" width="9.109375" style="12"/>
    <col min="7424" max="7424" width="54.88671875" style="12" bestFit="1" customWidth="1"/>
    <col min="7425" max="7427" width="9.109375" style="12"/>
    <col min="7428" max="7428" width="50.109375" style="12" customWidth="1"/>
    <col min="7429" max="7429" width="9.109375" style="12"/>
    <col min="7430" max="7430" width="10.33203125" style="12" bestFit="1" customWidth="1"/>
    <col min="7431" max="7679" width="9.109375" style="12"/>
    <col min="7680" max="7680" width="54.88671875" style="12" bestFit="1" customWidth="1"/>
    <col min="7681" max="7683" width="9.109375" style="12"/>
    <col min="7684" max="7684" width="50.109375" style="12" customWidth="1"/>
    <col min="7685" max="7685" width="9.109375" style="12"/>
    <col min="7686" max="7686" width="10.33203125" style="12" bestFit="1" customWidth="1"/>
    <col min="7687" max="7935" width="9.109375" style="12"/>
    <col min="7936" max="7936" width="54.88671875" style="12" bestFit="1" customWidth="1"/>
    <col min="7937" max="7939" width="9.109375" style="12"/>
    <col min="7940" max="7940" width="50.109375" style="12" customWidth="1"/>
    <col min="7941" max="7941" width="9.109375" style="12"/>
    <col min="7942" max="7942" width="10.33203125" style="12" bestFit="1" customWidth="1"/>
    <col min="7943" max="8191" width="9.109375" style="12"/>
    <col min="8192" max="8192" width="54.88671875" style="12" bestFit="1" customWidth="1"/>
    <col min="8193" max="8195" width="9.109375" style="12"/>
    <col min="8196" max="8196" width="50.109375" style="12" customWidth="1"/>
    <col min="8197" max="8197" width="9.109375" style="12"/>
    <col min="8198" max="8198" width="10.33203125" style="12" bestFit="1" customWidth="1"/>
    <col min="8199" max="8447" width="9.109375" style="12"/>
    <col min="8448" max="8448" width="54.88671875" style="12" bestFit="1" customWidth="1"/>
    <col min="8449" max="8451" width="9.109375" style="12"/>
    <col min="8452" max="8452" width="50.109375" style="12" customWidth="1"/>
    <col min="8453" max="8453" width="9.109375" style="12"/>
    <col min="8454" max="8454" width="10.33203125" style="12" bestFit="1" customWidth="1"/>
    <col min="8455" max="8703" width="9.109375" style="12"/>
    <col min="8704" max="8704" width="54.88671875" style="12" bestFit="1" customWidth="1"/>
    <col min="8705" max="8707" width="9.109375" style="12"/>
    <col min="8708" max="8708" width="50.109375" style="12" customWidth="1"/>
    <col min="8709" max="8709" width="9.109375" style="12"/>
    <col min="8710" max="8710" width="10.33203125" style="12" bestFit="1" customWidth="1"/>
    <col min="8711" max="8959" width="9.109375" style="12"/>
    <col min="8960" max="8960" width="54.88671875" style="12" bestFit="1" customWidth="1"/>
    <col min="8961" max="8963" width="9.109375" style="12"/>
    <col min="8964" max="8964" width="50.109375" style="12" customWidth="1"/>
    <col min="8965" max="8965" width="9.109375" style="12"/>
    <col min="8966" max="8966" width="10.33203125" style="12" bestFit="1" customWidth="1"/>
    <col min="8967" max="9215" width="9.109375" style="12"/>
    <col min="9216" max="9216" width="54.88671875" style="12" bestFit="1" customWidth="1"/>
    <col min="9217" max="9219" width="9.109375" style="12"/>
    <col min="9220" max="9220" width="50.109375" style="12" customWidth="1"/>
    <col min="9221" max="9221" width="9.109375" style="12"/>
    <col min="9222" max="9222" width="10.33203125" style="12" bestFit="1" customWidth="1"/>
    <col min="9223" max="9471" width="9.109375" style="12"/>
    <col min="9472" max="9472" width="54.88671875" style="12" bestFit="1" customWidth="1"/>
    <col min="9473" max="9475" width="9.109375" style="12"/>
    <col min="9476" max="9476" width="50.109375" style="12" customWidth="1"/>
    <col min="9477" max="9477" width="9.109375" style="12"/>
    <col min="9478" max="9478" width="10.33203125" style="12" bestFit="1" customWidth="1"/>
    <col min="9479" max="9727" width="9.109375" style="12"/>
    <col min="9728" max="9728" width="54.88671875" style="12" bestFit="1" customWidth="1"/>
    <col min="9729" max="9731" width="9.109375" style="12"/>
    <col min="9732" max="9732" width="50.109375" style="12" customWidth="1"/>
    <col min="9733" max="9733" width="9.109375" style="12"/>
    <col min="9734" max="9734" width="10.33203125" style="12" bestFit="1" customWidth="1"/>
    <col min="9735" max="9983" width="9.109375" style="12"/>
    <col min="9984" max="9984" width="54.88671875" style="12" bestFit="1" customWidth="1"/>
    <col min="9985" max="9987" width="9.109375" style="12"/>
    <col min="9988" max="9988" width="50.109375" style="12" customWidth="1"/>
    <col min="9989" max="9989" width="9.109375" style="12"/>
    <col min="9990" max="9990" width="10.33203125" style="12" bestFit="1" customWidth="1"/>
    <col min="9991" max="10239" width="9.109375" style="12"/>
    <col min="10240" max="10240" width="54.88671875" style="12" bestFit="1" customWidth="1"/>
    <col min="10241" max="10243" width="9.109375" style="12"/>
    <col min="10244" max="10244" width="50.109375" style="12" customWidth="1"/>
    <col min="10245" max="10245" width="9.109375" style="12"/>
    <col min="10246" max="10246" width="10.33203125" style="12" bestFit="1" customWidth="1"/>
    <col min="10247" max="10495" width="9.109375" style="12"/>
    <col min="10496" max="10496" width="54.88671875" style="12" bestFit="1" customWidth="1"/>
    <col min="10497" max="10499" width="9.109375" style="12"/>
    <col min="10500" max="10500" width="50.109375" style="12" customWidth="1"/>
    <col min="10501" max="10501" width="9.109375" style="12"/>
    <col min="10502" max="10502" width="10.33203125" style="12" bestFit="1" customWidth="1"/>
    <col min="10503" max="10751" width="9.109375" style="12"/>
    <col min="10752" max="10752" width="54.88671875" style="12" bestFit="1" customWidth="1"/>
    <col min="10753" max="10755" width="9.109375" style="12"/>
    <col min="10756" max="10756" width="50.109375" style="12" customWidth="1"/>
    <col min="10757" max="10757" width="9.109375" style="12"/>
    <col min="10758" max="10758" width="10.33203125" style="12" bestFit="1" customWidth="1"/>
    <col min="10759" max="11007" width="9.109375" style="12"/>
    <col min="11008" max="11008" width="54.88671875" style="12" bestFit="1" customWidth="1"/>
    <col min="11009" max="11011" width="9.109375" style="12"/>
    <col min="11012" max="11012" width="50.109375" style="12" customWidth="1"/>
    <col min="11013" max="11013" width="9.109375" style="12"/>
    <col min="11014" max="11014" width="10.33203125" style="12" bestFit="1" customWidth="1"/>
    <col min="11015" max="11263" width="9.109375" style="12"/>
    <col min="11264" max="11264" width="54.88671875" style="12" bestFit="1" customWidth="1"/>
    <col min="11265" max="11267" width="9.109375" style="12"/>
    <col min="11268" max="11268" width="50.109375" style="12" customWidth="1"/>
    <col min="11269" max="11269" width="9.109375" style="12"/>
    <col min="11270" max="11270" width="10.33203125" style="12" bestFit="1" customWidth="1"/>
    <col min="11271" max="11519" width="9.109375" style="12"/>
    <col min="11520" max="11520" width="54.88671875" style="12" bestFit="1" customWidth="1"/>
    <col min="11521" max="11523" width="9.109375" style="12"/>
    <col min="11524" max="11524" width="50.109375" style="12" customWidth="1"/>
    <col min="11525" max="11525" width="9.109375" style="12"/>
    <col min="11526" max="11526" width="10.33203125" style="12" bestFit="1" customWidth="1"/>
    <col min="11527" max="11775" width="9.109375" style="12"/>
    <col min="11776" max="11776" width="54.88671875" style="12" bestFit="1" customWidth="1"/>
    <col min="11777" max="11779" width="9.109375" style="12"/>
    <col min="11780" max="11780" width="50.109375" style="12" customWidth="1"/>
    <col min="11781" max="11781" width="9.109375" style="12"/>
    <col min="11782" max="11782" width="10.33203125" style="12" bestFit="1" customWidth="1"/>
    <col min="11783" max="12031" width="9.109375" style="12"/>
    <col min="12032" max="12032" width="54.88671875" style="12" bestFit="1" customWidth="1"/>
    <col min="12033" max="12035" width="9.109375" style="12"/>
    <col min="12036" max="12036" width="50.109375" style="12" customWidth="1"/>
    <col min="12037" max="12037" width="9.109375" style="12"/>
    <col min="12038" max="12038" width="10.33203125" style="12" bestFit="1" customWidth="1"/>
    <col min="12039" max="12287" width="9.109375" style="12"/>
    <col min="12288" max="12288" width="54.88671875" style="12" bestFit="1" customWidth="1"/>
    <col min="12289" max="12291" width="9.109375" style="12"/>
    <col min="12292" max="12292" width="50.109375" style="12" customWidth="1"/>
    <col min="12293" max="12293" width="9.109375" style="12"/>
    <col min="12294" max="12294" width="10.33203125" style="12" bestFit="1" customWidth="1"/>
    <col min="12295" max="12543" width="9.109375" style="12"/>
    <col min="12544" max="12544" width="54.88671875" style="12" bestFit="1" customWidth="1"/>
    <col min="12545" max="12547" width="9.109375" style="12"/>
    <col min="12548" max="12548" width="50.109375" style="12" customWidth="1"/>
    <col min="12549" max="12549" width="9.109375" style="12"/>
    <col min="12550" max="12550" width="10.33203125" style="12" bestFit="1" customWidth="1"/>
    <col min="12551" max="12799" width="9.109375" style="12"/>
    <col min="12800" max="12800" width="54.88671875" style="12" bestFit="1" customWidth="1"/>
    <col min="12801" max="12803" width="9.109375" style="12"/>
    <col min="12804" max="12804" width="50.109375" style="12" customWidth="1"/>
    <col min="12805" max="12805" width="9.109375" style="12"/>
    <col min="12806" max="12806" width="10.33203125" style="12" bestFit="1" customWidth="1"/>
    <col min="12807" max="13055" width="9.109375" style="12"/>
    <col min="13056" max="13056" width="54.88671875" style="12" bestFit="1" customWidth="1"/>
    <col min="13057" max="13059" width="9.109375" style="12"/>
    <col min="13060" max="13060" width="50.109375" style="12" customWidth="1"/>
    <col min="13061" max="13061" width="9.109375" style="12"/>
    <col min="13062" max="13062" width="10.33203125" style="12" bestFit="1" customWidth="1"/>
    <col min="13063" max="13311" width="9.109375" style="12"/>
    <col min="13312" max="13312" width="54.88671875" style="12" bestFit="1" customWidth="1"/>
    <col min="13313" max="13315" width="9.109375" style="12"/>
    <col min="13316" max="13316" width="50.109375" style="12" customWidth="1"/>
    <col min="13317" max="13317" width="9.109375" style="12"/>
    <col min="13318" max="13318" width="10.33203125" style="12" bestFit="1" customWidth="1"/>
    <col min="13319" max="13567" width="9.109375" style="12"/>
    <col min="13568" max="13568" width="54.88671875" style="12" bestFit="1" customWidth="1"/>
    <col min="13569" max="13571" width="9.109375" style="12"/>
    <col min="13572" max="13572" width="50.109375" style="12" customWidth="1"/>
    <col min="13573" max="13573" width="9.109375" style="12"/>
    <col min="13574" max="13574" width="10.33203125" style="12" bestFit="1" customWidth="1"/>
    <col min="13575" max="13823" width="9.109375" style="12"/>
    <col min="13824" max="13824" width="54.88671875" style="12" bestFit="1" customWidth="1"/>
    <col min="13825" max="13827" width="9.109375" style="12"/>
    <col min="13828" max="13828" width="50.109375" style="12" customWidth="1"/>
    <col min="13829" max="13829" width="9.109375" style="12"/>
    <col min="13830" max="13830" width="10.33203125" style="12" bestFit="1" customWidth="1"/>
    <col min="13831" max="14079" width="9.109375" style="12"/>
    <col min="14080" max="14080" width="54.88671875" style="12" bestFit="1" customWidth="1"/>
    <col min="14081" max="14083" width="9.109375" style="12"/>
    <col min="14084" max="14084" width="50.109375" style="12" customWidth="1"/>
    <col min="14085" max="14085" width="9.109375" style="12"/>
    <col min="14086" max="14086" width="10.33203125" style="12" bestFit="1" customWidth="1"/>
    <col min="14087" max="14335" width="9.109375" style="12"/>
    <col min="14336" max="14336" width="54.88671875" style="12" bestFit="1" customWidth="1"/>
    <col min="14337" max="14339" width="9.109375" style="12"/>
    <col min="14340" max="14340" width="50.109375" style="12" customWidth="1"/>
    <col min="14341" max="14341" width="9.109375" style="12"/>
    <col min="14342" max="14342" width="10.33203125" style="12" bestFit="1" customWidth="1"/>
    <col min="14343" max="14591" width="9.109375" style="12"/>
    <col min="14592" max="14592" width="54.88671875" style="12" bestFit="1" customWidth="1"/>
    <col min="14593" max="14595" width="9.109375" style="12"/>
    <col min="14596" max="14596" width="50.109375" style="12" customWidth="1"/>
    <col min="14597" max="14597" width="9.109375" style="12"/>
    <col min="14598" max="14598" width="10.33203125" style="12" bestFit="1" customWidth="1"/>
    <col min="14599" max="14847" width="9.109375" style="12"/>
    <col min="14848" max="14848" width="54.88671875" style="12" bestFit="1" customWidth="1"/>
    <col min="14849" max="14851" width="9.109375" style="12"/>
    <col min="14852" max="14852" width="50.109375" style="12" customWidth="1"/>
    <col min="14853" max="14853" width="9.109375" style="12"/>
    <col min="14854" max="14854" width="10.33203125" style="12" bestFit="1" customWidth="1"/>
    <col min="14855" max="15103" width="9.109375" style="12"/>
    <col min="15104" max="15104" width="54.88671875" style="12" bestFit="1" customWidth="1"/>
    <col min="15105" max="15107" width="9.109375" style="12"/>
    <col min="15108" max="15108" width="50.109375" style="12" customWidth="1"/>
    <col min="15109" max="15109" width="9.109375" style="12"/>
    <col min="15110" max="15110" width="10.33203125" style="12" bestFit="1" customWidth="1"/>
    <col min="15111" max="15359" width="9.109375" style="12"/>
    <col min="15360" max="15360" width="54.88671875" style="12" bestFit="1" customWidth="1"/>
    <col min="15361" max="15363" width="9.109375" style="12"/>
    <col min="15364" max="15364" width="50.109375" style="12" customWidth="1"/>
    <col min="15365" max="15365" width="9.109375" style="12"/>
    <col min="15366" max="15366" width="10.33203125" style="12" bestFit="1" customWidth="1"/>
    <col min="15367" max="15615" width="9.109375" style="12"/>
    <col min="15616" max="15616" width="54.88671875" style="12" bestFit="1" customWidth="1"/>
    <col min="15617" max="15619" width="9.109375" style="12"/>
    <col min="15620" max="15620" width="50.109375" style="12" customWidth="1"/>
    <col min="15621" max="15621" width="9.109375" style="12"/>
    <col min="15622" max="15622" width="10.33203125" style="12" bestFit="1" customWidth="1"/>
    <col min="15623" max="15871" width="9.109375" style="12"/>
    <col min="15872" max="15872" width="54.88671875" style="12" bestFit="1" customWidth="1"/>
    <col min="15873" max="15875" width="9.109375" style="12"/>
    <col min="15876" max="15876" width="50.109375" style="12" customWidth="1"/>
    <col min="15877" max="15877" width="9.109375" style="12"/>
    <col min="15878" max="15878" width="10.33203125" style="12" bestFit="1" customWidth="1"/>
    <col min="15879" max="16127" width="9.109375" style="12"/>
    <col min="16128" max="16128" width="54.88671875" style="12" bestFit="1" customWidth="1"/>
    <col min="16129" max="16131" width="9.109375" style="12"/>
    <col min="16132" max="16132" width="50.109375" style="12" customWidth="1"/>
    <col min="16133" max="16133" width="9.109375" style="12"/>
    <col min="16134" max="16134" width="10.33203125" style="12" bestFit="1" customWidth="1"/>
    <col min="16135" max="16384" width="9.109375" style="12"/>
  </cols>
  <sheetData>
    <row r="1" spans="1:33" s="74" customFormat="1" ht="6" customHeight="1" x14ac:dyDescent="0.3">
      <c r="B1" s="170"/>
      <c r="E1" s="171"/>
      <c r="F1" s="171"/>
      <c r="G1" s="109"/>
      <c r="H1" s="109"/>
      <c r="I1" s="109"/>
      <c r="J1" s="109"/>
      <c r="K1" s="109"/>
      <c r="L1" s="109"/>
      <c r="M1" s="109"/>
      <c r="N1" s="109"/>
      <c r="O1" s="109"/>
      <c r="P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E1" s="151"/>
      <c r="AG1" s="151"/>
    </row>
    <row r="2" spans="1:33" s="45" customFormat="1" ht="18" x14ac:dyDescent="0.3">
      <c r="A2" s="2"/>
      <c r="B2" s="69" t="s">
        <v>8</v>
      </c>
    </row>
    <row r="3" spans="1:33" ht="12" customHeight="1" x14ac:dyDescent="0.3">
      <c r="B3" s="69"/>
      <c r="C3" s="67"/>
      <c r="D3" s="67"/>
      <c r="E3" s="68"/>
      <c r="F3" s="44"/>
    </row>
    <row r="4" spans="1:33" s="15" customFormat="1" ht="15.6" x14ac:dyDescent="0.3">
      <c r="A4" s="2"/>
      <c r="C4" s="57" t="s">
        <v>5</v>
      </c>
      <c r="D4" s="57" t="s">
        <v>4</v>
      </c>
      <c r="E4" s="58" t="s">
        <v>0</v>
      </c>
      <c r="F4" s="33"/>
    </row>
    <row r="5" spans="1:33" s="15" customFormat="1" ht="15.6" x14ac:dyDescent="0.3">
      <c r="A5" s="2"/>
      <c r="B5" s="24" t="s">
        <v>19</v>
      </c>
      <c r="C5" s="64"/>
      <c r="D5" s="64"/>
      <c r="E5" s="66"/>
      <c r="F5" s="50"/>
    </row>
    <row r="6" spans="1:33" x14ac:dyDescent="0.3">
      <c r="B6" s="29"/>
      <c r="C6" s="25"/>
      <c r="D6" s="25"/>
      <c r="E6" s="27">
        <f>SUM(C6:D6)</f>
        <v>0</v>
      </c>
      <c r="F6" s="53"/>
    </row>
    <row r="7" spans="1:33" x14ac:dyDescent="0.3">
      <c r="B7" s="25"/>
      <c r="C7" s="25"/>
      <c r="D7" s="25"/>
      <c r="E7" s="27">
        <f>SUM(C7:D7)</f>
        <v>0</v>
      </c>
      <c r="F7" s="53"/>
    </row>
    <row r="8" spans="1:33" s="19" customFormat="1" ht="15.6" x14ac:dyDescent="0.3">
      <c r="A8" s="2"/>
      <c r="B8" s="62" t="s">
        <v>18</v>
      </c>
      <c r="C8" s="62">
        <f>SUM(C6:C7)</f>
        <v>0</v>
      </c>
      <c r="D8" s="62">
        <f>SUM(D6:D7)</f>
        <v>0</v>
      </c>
      <c r="E8" s="62">
        <f>SUM(E6:E7)</f>
        <v>0</v>
      </c>
      <c r="F8" s="50"/>
    </row>
    <row r="9" spans="1:33" s="19" customFormat="1" ht="9" customHeight="1" x14ac:dyDescent="0.3">
      <c r="A9" s="115"/>
      <c r="B9" s="32"/>
      <c r="C9" s="33"/>
      <c r="D9" s="33"/>
      <c r="E9" s="33"/>
      <c r="F9" s="50"/>
    </row>
    <row r="10" spans="1:33" s="15" customFormat="1" ht="15.6" x14ac:dyDescent="0.3">
      <c r="A10" s="115"/>
      <c r="B10" s="24" t="s">
        <v>17</v>
      </c>
      <c r="C10" s="64"/>
      <c r="D10" s="64"/>
      <c r="E10" s="66"/>
      <c r="F10" s="50"/>
    </row>
    <row r="11" spans="1:33" x14ac:dyDescent="0.3">
      <c r="A11" s="115"/>
      <c r="B11" s="39" t="s">
        <v>67</v>
      </c>
      <c r="C11" s="40"/>
      <c r="D11" s="40"/>
      <c r="E11" s="41"/>
      <c r="F11" s="35"/>
    </row>
    <row r="12" spans="1:33" x14ac:dyDescent="0.3">
      <c r="B12" s="25"/>
      <c r="C12" s="25"/>
      <c r="D12" s="25"/>
      <c r="E12" s="27">
        <f>SUM(C12:D12)</f>
        <v>0</v>
      </c>
      <c r="F12" s="53"/>
    </row>
    <row r="13" spans="1:33" x14ac:dyDescent="0.3">
      <c r="B13" s="25"/>
      <c r="C13" s="25"/>
      <c r="D13" s="25"/>
      <c r="E13" s="27">
        <f>SUM(C13:D13)</f>
        <v>0</v>
      </c>
    </row>
    <row r="14" spans="1:33" x14ac:dyDescent="0.3">
      <c r="A14" s="89"/>
      <c r="B14" s="25"/>
      <c r="C14" s="25"/>
      <c r="D14" s="25"/>
      <c r="E14" s="27">
        <f>SUM(C14:D14)</f>
        <v>0</v>
      </c>
    </row>
    <row r="15" spans="1:33" s="15" customFormat="1" x14ac:dyDescent="0.3">
      <c r="A15" s="2"/>
      <c r="B15" s="36" t="s">
        <v>16</v>
      </c>
      <c r="C15" s="23">
        <f>SUM(C12:C14)</f>
        <v>0</v>
      </c>
      <c r="D15" s="23">
        <f>SUM(D12:D14)</f>
        <v>0</v>
      </c>
      <c r="E15" s="23">
        <f>SUM(E12:E14)</f>
        <v>0</v>
      </c>
      <c r="F15" s="45"/>
    </row>
    <row r="16" spans="1:33" x14ac:dyDescent="0.3">
      <c r="B16" s="39" t="s">
        <v>68</v>
      </c>
      <c r="C16" s="40"/>
      <c r="D16" s="40"/>
      <c r="E16" s="41"/>
      <c r="F16" s="35"/>
    </row>
    <row r="17" spans="1:7" x14ac:dyDescent="0.3">
      <c r="B17" s="18" t="s">
        <v>38</v>
      </c>
      <c r="C17" s="21" t="e">
        <f>C15*'Lokalpåslag %'!C11</f>
        <v>#DIV/0!</v>
      </c>
      <c r="D17" s="21" t="e">
        <f>D15*'Lokalpåslag %'!C11</f>
        <v>#DIV/0!</v>
      </c>
      <c r="E17" s="27" t="e">
        <f>SUM(C17:D17)</f>
        <v>#DIV/0!</v>
      </c>
      <c r="G17" s="22"/>
    </row>
    <row r="18" spans="1:7" x14ac:dyDescent="0.3">
      <c r="B18" s="18" t="s">
        <v>156</v>
      </c>
      <c r="C18" s="21" t="e">
        <f>C15*'Lokalpåslag %'!C12</f>
        <v>#DIV/0!</v>
      </c>
      <c r="D18" s="21" t="e">
        <f>D15*'Lokalpåslag %'!C12</f>
        <v>#DIV/0!</v>
      </c>
      <c r="E18" s="27" t="e">
        <f>SUM(C18:D18)</f>
        <v>#DIV/0!</v>
      </c>
      <c r="G18" s="22"/>
    </row>
    <row r="19" spans="1:7" x14ac:dyDescent="0.3">
      <c r="A19" s="77"/>
      <c r="B19" s="25" t="s">
        <v>20</v>
      </c>
      <c r="C19" s="25"/>
      <c r="D19" s="25"/>
      <c r="E19" s="27">
        <f>SUM(C19:D19)</f>
        <v>0</v>
      </c>
    </row>
    <row r="20" spans="1:7" x14ac:dyDescent="0.3">
      <c r="B20" s="27" t="s">
        <v>14</v>
      </c>
      <c r="C20" s="27" t="e">
        <f>SUM(C17:C19)</f>
        <v>#DIV/0!</v>
      </c>
      <c r="D20" s="27" t="e">
        <f>SUM(D17:D19)</f>
        <v>#DIV/0!</v>
      </c>
      <c r="E20" s="27" t="e">
        <f>SUM(E17:E19)</f>
        <v>#DIV/0!</v>
      </c>
    </row>
    <row r="21" spans="1:7" s="44" customFormat="1" ht="17.25" customHeight="1" x14ac:dyDescent="0.3">
      <c r="A21" s="2"/>
      <c r="B21" s="26" t="s">
        <v>15</v>
      </c>
      <c r="C21" s="47"/>
      <c r="D21" s="47"/>
      <c r="E21" s="60"/>
      <c r="F21" s="45"/>
    </row>
    <row r="22" spans="1:7" s="15" customFormat="1" x14ac:dyDescent="0.3">
      <c r="A22" s="89"/>
      <c r="B22" s="25"/>
      <c r="C22" s="25"/>
      <c r="D22" s="25"/>
      <c r="E22" s="27">
        <f t="shared" ref="E22:E28" si="0">SUM(C22:D22)</f>
        <v>0</v>
      </c>
      <c r="F22" s="45"/>
    </row>
    <row r="23" spans="1:7" s="15" customFormat="1" x14ac:dyDescent="0.3">
      <c r="A23" s="2"/>
      <c r="B23" s="25"/>
      <c r="C23" s="25"/>
      <c r="D23" s="25"/>
      <c r="E23" s="27">
        <f t="shared" si="0"/>
        <v>0</v>
      </c>
      <c r="F23" s="45"/>
    </row>
    <row r="24" spans="1:7" x14ac:dyDescent="0.3">
      <c r="B24" s="25"/>
      <c r="C24" s="25"/>
      <c r="D24" s="25"/>
      <c r="E24" s="27">
        <f t="shared" si="0"/>
        <v>0</v>
      </c>
      <c r="F24" s="54"/>
    </row>
    <row r="25" spans="1:7" x14ac:dyDescent="0.3">
      <c r="B25" s="25"/>
      <c r="C25" s="25"/>
      <c r="D25" s="25"/>
      <c r="E25" s="27">
        <f>SUM(C25:D25)</f>
        <v>0</v>
      </c>
      <c r="F25" s="54"/>
    </row>
    <row r="26" spans="1:7" x14ac:dyDescent="0.3">
      <c r="B26" s="25"/>
      <c r="C26" s="25"/>
      <c r="D26" s="25"/>
      <c r="E26" s="27">
        <f>SUM(C26:D26)</f>
        <v>0</v>
      </c>
      <c r="F26" s="54"/>
    </row>
    <row r="27" spans="1:7" x14ac:dyDescent="0.3">
      <c r="B27" s="25"/>
      <c r="C27" s="25"/>
      <c r="D27" s="25"/>
      <c r="E27" s="27">
        <f>SUM(C27:D27)</f>
        <v>0</v>
      </c>
    </row>
    <row r="28" spans="1:7" x14ac:dyDescent="0.3">
      <c r="A28" s="89"/>
      <c r="B28" s="25"/>
      <c r="C28" s="25"/>
      <c r="D28" s="25"/>
      <c r="E28" s="27">
        <f t="shared" si="0"/>
        <v>0</v>
      </c>
    </row>
    <row r="29" spans="1:7" x14ac:dyDescent="0.3">
      <c r="B29" s="27" t="s">
        <v>41</v>
      </c>
      <c r="C29" s="27">
        <f>SUM(C22:C28)</f>
        <v>0</v>
      </c>
      <c r="D29" s="27">
        <f>SUM(D22:D28)</f>
        <v>0</v>
      </c>
      <c r="E29" s="27">
        <f>SUM(E22:E28)</f>
        <v>0</v>
      </c>
    </row>
    <row r="30" spans="1:7" s="19" customFormat="1" ht="15.6" x14ac:dyDescent="0.3">
      <c r="A30" s="2"/>
      <c r="B30" s="62" t="s">
        <v>13</v>
      </c>
      <c r="C30" s="62" t="e">
        <f>C15+C29+C20</f>
        <v>#DIV/0!</v>
      </c>
      <c r="D30" s="62" t="e">
        <f>D15+D29+D20</f>
        <v>#DIV/0!</v>
      </c>
      <c r="E30" s="62" t="e">
        <f>E15+E29+E20</f>
        <v>#DIV/0!</v>
      </c>
      <c r="F30" s="50"/>
    </row>
    <row r="31" spans="1:7" s="49" customFormat="1" ht="9" customHeight="1" x14ac:dyDescent="0.3">
      <c r="A31" s="2"/>
      <c r="B31" s="33"/>
      <c r="C31" s="33"/>
      <c r="D31" s="33"/>
      <c r="E31" s="33"/>
      <c r="F31" s="50"/>
    </row>
    <row r="32" spans="1:7" s="19" customFormat="1" ht="15.6" x14ac:dyDescent="0.3">
      <c r="A32" s="2"/>
      <c r="B32" s="62" t="s">
        <v>12</v>
      </c>
      <c r="C32" s="61" t="e">
        <f>C30-C8</f>
        <v>#DIV/0!</v>
      </c>
      <c r="D32" s="61" t="e">
        <f t="shared" ref="D32:E32" si="1">D30-D8</f>
        <v>#DIV/0!</v>
      </c>
      <c r="E32" s="61" t="e">
        <f t="shared" si="1"/>
        <v>#DIV/0!</v>
      </c>
      <c r="F32" s="50"/>
    </row>
  </sheetData>
  <pageMargins left="0.75" right="0.75" top="1" bottom="1" header="0.5" footer="0.5"/>
  <pageSetup paperSize="9" scale="91" orientation="landscape" r:id="rId1"/>
  <headerFooter alignWithMargins="0"/>
  <ignoredErrors>
    <ignoredError sqref="C17:D18 C32:E32" unlockedFormula="1"/>
  </ignoredError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F64C7-5252-4BCF-BB41-81D959493E99}">
  <sheetPr>
    <tabColor rgb="FFFFFFCC"/>
  </sheetPr>
  <dimension ref="A1:AG32"/>
  <sheetViews>
    <sheetView showGridLines="0" zoomScale="80" zoomScaleNormal="80" workbookViewId="0">
      <pane ySplit="4" topLeftCell="A5" activePane="bottomLeft" state="frozen"/>
      <selection activeCell="E19" sqref="E19"/>
      <selection pane="bottomLeft" activeCell="W49" sqref="W49"/>
    </sheetView>
  </sheetViews>
  <sheetFormatPr defaultColWidth="9.109375" defaultRowHeight="14.4" x14ac:dyDescent="0.3"/>
  <cols>
    <col min="1" max="1" width="1.88671875" style="2" customWidth="1"/>
    <col min="2" max="2" width="54.88671875" style="12" customWidth="1"/>
    <col min="3" max="4" width="14.33203125" style="12" bestFit="1" customWidth="1"/>
    <col min="5" max="5" width="14.33203125" style="15" bestFit="1" customWidth="1"/>
    <col min="6" max="6" width="68.5546875" style="45" bestFit="1" customWidth="1"/>
    <col min="7" max="255" width="9.109375" style="12"/>
    <col min="256" max="256" width="54.88671875" style="12" bestFit="1" customWidth="1"/>
    <col min="257" max="259" width="9.109375" style="12"/>
    <col min="260" max="260" width="50.109375" style="12" customWidth="1"/>
    <col min="261" max="261" width="9.109375" style="12"/>
    <col min="262" max="262" width="10.33203125" style="12" bestFit="1" customWidth="1"/>
    <col min="263" max="511" width="9.109375" style="12"/>
    <col min="512" max="512" width="54.88671875" style="12" bestFit="1" customWidth="1"/>
    <col min="513" max="515" width="9.109375" style="12"/>
    <col min="516" max="516" width="50.109375" style="12" customWidth="1"/>
    <col min="517" max="517" width="9.109375" style="12"/>
    <col min="518" max="518" width="10.33203125" style="12" bestFit="1" customWidth="1"/>
    <col min="519" max="767" width="9.109375" style="12"/>
    <col min="768" max="768" width="54.88671875" style="12" bestFit="1" customWidth="1"/>
    <col min="769" max="771" width="9.109375" style="12"/>
    <col min="772" max="772" width="50.109375" style="12" customWidth="1"/>
    <col min="773" max="773" width="9.109375" style="12"/>
    <col min="774" max="774" width="10.33203125" style="12" bestFit="1" customWidth="1"/>
    <col min="775" max="1023" width="9.109375" style="12"/>
    <col min="1024" max="1024" width="54.88671875" style="12" bestFit="1" customWidth="1"/>
    <col min="1025" max="1027" width="9.109375" style="12"/>
    <col min="1028" max="1028" width="50.109375" style="12" customWidth="1"/>
    <col min="1029" max="1029" width="9.109375" style="12"/>
    <col min="1030" max="1030" width="10.33203125" style="12" bestFit="1" customWidth="1"/>
    <col min="1031" max="1279" width="9.109375" style="12"/>
    <col min="1280" max="1280" width="54.88671875" style="12" bestFit="1" customWidth="1"/>
    <col min="1281" max="1283" width="9.109375" style="12"/>
    <col min="1284" max="1284" width="50.109375" style="12" customWidth="1"/>
    <col min="1285" max="1285" width="9.109375" style="12"/>
    <col min="1286" max="1286" width="10.33203125" style="12" bestFit="1" customWidth="1"/>
    <col min="1287" max="1535" width="9.109375" style="12"/>
    <col min="1536" max="1536" width="54.88671875" style="12" bestFit="1" customWidth="1"/>
    <col min="1537" max="1539" width="9.109375" style="12"/>
    <col min="1540" max="1540" width="50.109375" style="12" customWidth="1"/>
    <col min="1541" max="1541" width="9.109375" style="12"/>
    <col min="1542" max="1542" width="10.33203125" style="12" bestFit="1" customWidth="1"/>
    <col min="1543" max="1791" width="9.109375" style="12"/>
    <col min="1792" max="1792" width="54.88671875" style="12" bestFit="1" customWidth="1"/>
    <col min="1793" max="1795" width="9.109375" style="12"/>
    <col min="1796" max="1796" width="50.109375" style="12" customWidth="1"/>
    <col min="1797" max="1797" width="9.109375" style="12"/>
    <col min="1798" max="1798" width="10.33203125" style="12" bestFit="1" customWidth="1"/>
    <col min="1799" max="2047" width="9.109375" style="12"/>
    <col min="2048" max="2048" width="54.88671875" style="12" bestFit="1" customWidth="1"/>
    <col min="2049" max="2051" width="9.109375" style="12"/>
    <col min="2052" max="2052" width="50.109375" style="12" customWidth="1"/>
    <col min="2053" max="2053" width="9.109375" style="12"/>
    <col min="2054" max="2054" width="10.33203125" style="12" bestFit="1" customWidth="1"/>
    <col min="2055" max="2303" width="9.109375" style="12"/>
    <col min="2304" max="2304" width="54.88671875" style="12" bestFit="1" customWidth="1"/>
    <col min="2305" max="2307" width="9.109375" style="12"/>
    <col min="2308" max="2308" width="50.109375" style="12" customWidth="1"/>
    <col min="2309" max="2309" width="9.109375" style="12"/>
    <col min="2310" max="2310" width="10.33203125" style="12" bestFit="1" customWidth="1"/>
    <col min="2311" max="2559" width="9.109375" style="12"/>
    <col min="2560" max="2560" width="54.88671875" style="12" bestFit="1" customWidth="1"/>
    <col min="2561" max="2563" width="9.109375" style="12"/>
    <col min="2564" max="2564" width="50.109375" style="12" customWidth="1"/>
    <col min="2565" max="2565" width="9.109375" style="12"/>
    <col min="2566" max="2566" width="10.33203125" style="12" bestFit="1" customWidth="1"/>
    <col min="2567" max="2815" width="9.109375" style="12"/>
    <col min="2816" max="2816" width="54.88671875" style="12" bestFit="1" customWidth="1"/>
    <col min="2817" max="2819" width="9.109375" style="12"/>
    <col min="2820" max="2820" width="50.109375" style="12" customWidth="1"/>
    <col min="2821" max="2821" width="9.109375" style="12"/>
    <col min="2822" max="2822" width="10.33203125" style="12" bestFit="1" customWidth="1"/>
    <col min="2823" max="3071" width="9.109375" style="12"/>
    <col min="3072" max="3072" width="54.88671875" style="12" bestFit="1" customWidth="1"/>
    <col min="3073" max="3075" width="9.109375" style="12"/>
    <col min="3076" max="3076" width="50.109375" style="12" customWidth="1"/>
    <col min="3077" max="3077" width="9.109375" style="12"/>
    <col min="3078" max="3078" width="10.33203125" style="12" bestFit="1" customWidth="1"/>
    <col min="3079" max="3327" width="9.109375" style="12"/>
    <col min="3328" max="3328" width="54.88671875" style="12" bestFit="1" customWidth="1"/>
    <col min="3329" max="3331" width="9.109375" style="12"/>
    <col min="3332" max="3332" width="50.109375" style="12" customWidth="1"/>
    <col min="3333" max="3333" width="9.109375" style="12"/>
    <col min="3334" max="3334" width="10.33203125" style="12" bestFit="1" customWidth="1"/>
    <col min="3335" max="3583" width="9.109375" style="12"/>
    <col min="3584" max="3584" width="54.88671875" style="12" bestFit="1" customWidth="1"/>
    <col min="3585" max="3587" width="9.109375" style="12"/>
    <col min="3588" max="3588" width="50.109375" style="12" customWidth="1"/>
    <col min="3589" max="3589" width="9.109375" style="12"/>
    <col min="3590" max="3590" width="10.33203125" style="12" bestFit="1" customWidth="1"/>
    <col min="3591" max="3839" width="9.109375" style="12"/>
    <col min="3840" max="3840" width="54.88671875" style="12" bestFit="1" customWidth="1"/>
    <col min="3841" max="3843" width="9.109375" style="12"/>
    <col min="3844" max="3844" width="50.109375" style="12" customWidth="1"/>
    <col min="3845" max="3845" width="9.109375" style="12"/>
    <col min="3846" max="3846" width="10.33203125" style="12" bestFit="1" customWidth="1"/>
    <col min="3847" max="4095" width="9.109375" style="12"/>
    <col min="4096" max="4096" width="54.88671875" style="12" bestFit="1" customWidth="1"/>
    <col min="4097" max="4099" width="9.109375" style="12"/>
    <col min="4100" max="4100" width="50.109375" style="12" customWidth="1"/>
    <col min="4101" max="4101" width="9.109375" style="12"/>
    <col min="4102" max="4102" width="10.33203125" style="12" bestFit="1" customWidth="1"/>
    <col min="4103" max="4351" width="9.109375" style="12"/>
    <col min="4352" max="4352" width="54.88671875" style="12" bestFit="1" customWidth="1"/>
    <col min="4353" max="4355" width="9.109375" style="12"/>
    <col min="4356" max="4356" width="50.109375" style="12" customWidth="1"/>
    <col min="4357" max="4357" width="9.109375" style="12"/>
    <col min="4358" max="4358" width="10.33203125" style="12" bestFit="1" customWidth="1"/>
    <col min="4359" max="4607" width="9.109375" style="12"/>
    <col min="4608" max="4608" width="54.88671875" style="12" bestFit="1" customWidth="1"/>
    <col min="4609" max="4611" width="9.109375" style="12"/>
    <col min="4612" max="4612" width="50.109375" style="12" customWidth="1"/>
    <col min="4613" max="4613" width="9.109375" style="12"/>
    <col min="4614" max="4614" width="10.33203125" style="12" bestFit="1" customWidth="1"/>
    <col min="4615" max="4863" width="9.109375" style="12"/>
    <col min="4864" max="4864" width="54.88671875" style="12" bestFit="1" customWidth="1"/>
    <col min="4865" max="4867" width="9.109375" style="12"/>
    <col min="4868" max="4868" width="50.109375" style="12" customWidth="1"/>
    <col min="4869" max="4869" width="9.109375" style="12"/>
    <col min="4870" max="4870" width="10.33203125" style="12" bestFit="1" customWidth="1"/>
    <col min="4871" max="5119" width="9.109375" style="12"/>
    <col min="5120" max="5120" width="54.88671875" style="12" bestFit="1" customWidth="1"/>
    <col min="5121" max="5123" width="9.109375" style="12"/>
    <col min="5124" max="5124" width="50.109375" style="12" customWidth="1"/>
    <col min="5125" max="5125" width="9.109375" style="12"/>
    <col min="5126" max="5126" width="10.33203125" style="12" bestFit="1" customWidth="1"/>
    <col min="5127" max="5375" width="9.109375" style="12"/>
    <col min="5376" max="5376" width="54.88671875" style="12" bestFit="1" customWidth="1"/>
    <col min="5377" max="5379" width="9.109375" style="12"/>
    <col min="5380" max="5380" width="50.109375" style="12" customWidth="1"/>
    <col min="5381" max="5381" width="9.109375" style="12"/>
    <col min="5382" max="5382" width="10.33203125" style="12" bestFit="1" customWidth="1"/>
    <col min="5383" max="5631" width="9.109375" style="12"/>
    <col min="5632" max="5632" width="54.88671875" style="12" bestFit="1" customWidth="1"/>
    <col min="5633" max="5635" width="9.109375" style="12"/>
    <col min="5636" max="5636" width="50.109375" style="12" customWidth="1"/>
    <col min="5637" max="5637" width="9.109375" style="12"/>
    <col min="5638" max="5638" width="10.33203125" style="12" bestFit="1" customWidth="1"/>
    <col min="5639" max="5887" width="9.109375" style="12"/>
    <col min="5888" max="5888" width="54.88671875" style="12" bestFit="1" customWidth="1"/>
    <col min="5889" max="5891" width="9.109375" style="12"/>
    <col min="5892" max="5892" width="50.109375" style="12" customWidth="1"/>
    <col min="5893" max="5893" width="9.109375" style="12"/>
    <col min="5894" max="5894" width="10.33203125" style="12" bestFit="1" customWidth="1"/>
    <col min="5895" max="6143" width="9.109375" style="12"/>
    <col min="6144" max="6144" width="54.88671875" style="12" bestFit="1" customWidth="1"/>
    <col min="6145" max="6147" width="9.109375" style="12"/>
    <col min="6148" max="6148" width="50.109375" style="12" customWidth="1"/>
    <col min="6149" max="6149" width="9.109375" style="12"/>
    <col min="6150" max="6150" width="10.33203125" style="12" bestFit="1" customWidth="1"/>
    <col min="6151" max="6399" width="9.109375" style="12"/>
    <col min="6400" max="6400" width="54.88671875" style="12" bestFit="1" customWidth="1"/>
    <col min="6401" max="6403" width="9.109375" style="12"/>
    <col min="6404" max="6404" width="50.109375" style="12" customWidth="1"/>
    <col min="6405" max="6405" width="9.109375" style="12"/>
    <col min="6406" max="6406" width="10.33203125" style="12" bestFit="1" customWidth="1"/>
    <col min="6407" max="6655" width="9.109375" style="12"/>
    <col min="6656" max="6656" width="54.88671875" style="12" bestFit="1" customWidth="1"/>
    <col min="6657" max="6659" width="9.109375" style="12"/>
    <col min="6660" max="6660" width="50.109375" style="12" customWidth="1"/>
    <col min="6661" max="6661" width="9.109375" style="12"/>
    <col min="6662" max="6662" width="10.33203125" style="12" bestFit="1" customWidth="1"/>
    <col min="6663" max="6911" width="9.109375" style="12"/>
    <col min="6912" max="6912" width="54.88671875" style="12" bestFit="1" customWidth="1"/>
    <col min="6913" max="6915" width="9.109375" style="12"/>
    <col min="6916" max="6916" width="50.109375" style="12" customWidth="1"/>
    <col min="6917" max="6917" width="9.109375" style="12"/>
    <col min="6918" max="6918" width="10.33203125" style="12" bestFit="1" customWidth="1"/>
    <col min="6919" max="7167" width="9.109375" style="12"/>
    <col min="7168" max="7168" width="54.88671875" style="12" bestFit="1" customWidth="1"/>
    <col min="7169" max="7171" width="9.109375" style="12"/>
    <col min="7172" max="7172" width="50.109375" style="12" customWidth="1"/>
    <col min="7173" max="7173" width="9.109375" style="12"/>
    <col min="7174" max="7174" width="10.33203125" style="12" bestFit="1" customWidth="1"/>
    <col min="7175" max="7423" width="9.109375" style="12"/>
    <col min="7424" max="7424" width="54.88671875" style="12" bestFit="1" customWidth="1"/>
    <col min="7425" max="7427" width="9.109375" style="12"/>
    <col min="7428" max="7428" width="50.109375" style="12" customWidth="1"/>
    <col min="7429" max="7429" width="9.109375" style="12"/>
    <col min="7430" max="7430" width="10.33203125" style="12" bestFit="1" customWidth="1"/>
    <col min="7431" max="7679" width="9.109375" style="12"/>
    <col min="7680" max="7680" width="54.88671875" style="12" bestFit="1" customWidth="1"/>
    <col min="7681" max="7683" width="9.109375" style="12"/>
    <col min="7684" max="7684" width="50.109375" style="12" customWidth="1"/>
    <col min="7685" max="7685" width="9.109375" style="12"/>
    <col min="7686" max="7686" width="10.33203125" style="12" bestFit="1" customWidth="1"/>
    <col min="7687" max="7935" width="9.109375" style="12"/>
    <col min="7936" max="7936" width="54.88671875" style="12" bestFit="1" customWidth="1"/>
    <col min="7937" max="7939" width="9.109375" style="12"/>
    <col min="7940" max="7940" width="50.109375" style="12" customWidth="1"/>
    <col min="7941" max="7941" width="9.109375" style="12"/>
    <col min="7942" max="7942" width="10.33203125" style="12" bestFit="1" customWidth="1"/>
    <col min="7943" max="8191" width="9.109375" style="12"/>
    <col min="8192" max="8192" width="54.88671875" style="12" bestFit="1" customWidth="1"/>
    <col min="8193" max="8195" width="9.109375" style="12"/>
    <col min="8196" max="8196" width="50.109375" style="12" customWidth="1"/>
    <col min="8197" max="8197" width="9.109375" style="12"/>
    <col min="8198" max="8198" width="10.33203125" style="12" bestFit="1" customWidth="1"/>
    <col min="8199" max="8447" width="9.109375" style="12"/>
    <col min="8448" max="8448" width="54.88671875" style="12" bestFit="1" customWidth="1"/>
    <col min="8449" max="8451" width="9.109375" style="12"/>
    <col min="8452" max="8452" width="50.109375" style="12" customWidth="1"/>
    <col min="8453" max="8453" width="9.109375" style="12"/>
    <col min="8454" max="8454" width="10.33203125" style="12" bestFit="1" customWidth="1"/>
    <col min="8455" max="8703" width="9.109375" style="12"/>
    <col min="8704" max="8704" width="54.88671875" style="12" bestFit="1" customWidth="1"/>
    <col min="8705" max="8707" width="9.109375" style="12"/>
    <col min="8708" max="8708" width="50.109375" style="12" customWidth="1"/>
    <col min="8709" max="8709" width="9.109375" style="12"/>
    <col min="8710" max="8710" width="10.33203125" style="12" bestFit="1" customWidth="1"/>
    <col min="8711" max="8959" width="9.109375" style="12"/>
    <col min="8960" max="8960" width="54.88671875" style="12" bestFit="1" customWidth="1"/>
    <col min="8961" max="8963" width="9.109375" style="12"/>
    <col min="8964" max="8964" width="50.109375" style="12" customWidth="1"/>
    <col min="8965" max="8965" width="9.109375" style="12"/>
    <col min="8966" max="8966" width="10.33203125" style="12" bestFit="1" customWidth="1"/>
    <col min="8967" max="9215" width="9.109375" style="12"/>
    <col min="9216" max="9216" width="54.88671875" style="12" bestFit="1" customWidth="1"/>
    <col min="9217" max="9219" width="9.109375" style="12"/>
    <col min="9220" max="9220" width="50.109375" style="12" customWidth="1"/>
    <col min="9221" max="9221" width="9.109375" style="12"/>
    <col min="9222" max="9222" width="10.33203125" style="12" bestFit="1" customWidth="1"/>
    <col min="9223" max="9471" width="9.109375" style="12"/>
    <col min="9472" max="9472" width="54.88671875" style="12" bestFit="1" customWidth="1"/>
    <col min="9473" max="9475" width="9.109375" style="12"/>
    <col min="9476" max="9476" width="50.109375" style="12" customWidth="1"/>
    <col min="9477" max="9477" width="9.109375" style="12"/>
    <col min="9478" max="9478" width="10.33203125" style="12" bestFit="1" customWidth="1"/>
    <col min="9479" max="9727" width="9.109375" style="12"/>
    <col min="9728" max="9728" width="54.88671875" style="12" bestFit="1" customWidth="1"/>
    <col min="9729" max="9731" width="9.109375" style="12"/>
    <col min="9732" max="9732" width="50.109375" style="12" customWidth="1"/>
    <col min="9733" max="9733" width="9.109375" style="12"/>
    <col min="9734" max="9734" width="10.33203125" style="12" bestFit="1" customWidth="1"/>
    <col min="9735" max="9983" width="9.109375" style="12"/>
    <col min="9984" max="9984" width="54.88671875" style="12" bestFit="1" customWidth="1"/>
    <col min="9985" max="9987" width="9.109375" style="12"/>
    <col min="9988" max="9988" width="50.109375" style="12" customWidth="1"/>
    <col min="9989" max="9989" width="9.109375" style="12"/>
    <col min="9990" max="9990" width="10.33203125" style="12" bestFit="1" customWidth="1"/>
    <col min="9991" max="10239" width="9.109375" style="12"/>
    <col min="10240" max="10240" width="54.88671875" style="12" bestFit="1" customWidth="1"/>
    <col min="10241" max="10243" width="9.109375" style="12"/>
    <col min="10244" max="10244" width="50.109375" style="12" customWidth="1"/>
    <col min="10245" max="10245" width="9.109375" style="12"/>
    <col min="10246" max="10246" width="10.33203125" style="12" bestFit="1" customWidth="1"/>
    <col min="10247" max="10495" width="9.109375" style="12"/>
    <col min="10496" max="10496" width="54.88671875" style="12" bestFit="1" customWidth="1"/>
    <col min="10497" max="10499" width="9.109375" style="12"/>
    <col min="10500" max="10500" width="50.109375" style="12" customWidth="1"/>
    <col min="10501" max="10501" width="9.109375" style="12"/>
    <col min="10502" max="10502" width="10.33203125" style="12" bestFit="1" customWidth="1"/>
    <col min="10503" max="10751" width="9.109375" style="12"/>
    <col min="10752" max="10752" width="54.88671875" style="12" bestFit="1" customWidth="1"/>
    <col min="10753" max="10755" width="9.109375" style="12"/>
    <col min="10756" max="10756" width="50.109375" style="12" customWidth="1"/>
    <col min="10757" max="10757" width="9.109375" style="12"/>
    <col min="10758" max="10758" width="10.33203125" style="12" bestFit="1" customWidth="1"/>
    <col min="10759" max="11007" width="9.109375" style="12"/>
    <col min="11008" max="11008" width="54.88671875" style="12" bestFit="1" customWidth="1"/>
    <col min="11009" max="11011" width="9.109375" style="12"/>
    <col min="11012" max="11012" width="50.109375" style="12" customWidth="1"/>
    <col min="11013" max="11013" width="9.109375" style="12"/>
    <col min="11014" max="11014" width="10.33203125" style="12" bestFit="1" customWidth="1"/>
    <col min="11015" max="11263" width="9.109375" style="12"/>
    <col min="11264" max="11264" width="54.88671875" style="12" bestFit="1" customWidth="1"/>
    <col min="11265" max="11267" width="9.109375" style="12"/>
    <col min="11268" max="11268" width="50.109375" style="12" customWidth="1"/>
    <col min="11269" max="11269" width="9.109375" style="12"/>
    <col min="11270" max="11270" width="10.33203125" style="12" bestFit="1" customWidth="1"/>
    <col min="11271" max="11519" width="9.109375" style="12"/>
    <col min="11520" max="11520" width="54.88671875" style="12" bestFit="1" customWidth="1"/>
    <col min="11521" max="11523" width="9.109375" style="12"/>
    <col min="11524" max="11524" width="50.109375" style="12" customWidth="1"/>
    <col min="11525" max="11525" width="9.109375" style="12"/>
    <col min="11526" max="11526" width="10.33203125" style="12" bestFit="1" customWidth="1"/>
    <col min="11527" max="11775" width="9.109375" style="12"/>
    <col min="11776" max="11776" width="54.88671875" style="12" bestFit="1" customWidth="1"/>
    <col min="11777" max="11779" width="9.109375" style="12"/>
    <col min="11780" max="11780" width="50.109375" style="12" customWidth="1"/>
    <col min="11781" max="11781" width="9.109375" style="12"/>
    <col min="11782" max="11782" width="10.33203125" style="12" bestFit="1" customWidth="1"/>
    <col min="11783" max="12031" width="9.109375" style="12"/>
    <col min="12032" max="12032" width="54.88671875" style="12" bestFit="1" customWidth="1"/>
    <col min="12033" max="12035" width="9.109375" style="12"/>
    <col min="12036" max="12036" width="50.109375" style="12" customWidth="1"/>
    <col min="12037" max="12037" width="9.109375" style="12"/>
    <col min="12038" max="12038" width="10.33203125" style="12" bestFit="1" customWidth="1"/>
    <col min="12039" max="12287" width="9.109375" style="12"/>
    <col min="12288" max="12288" width="54.88671875" style="12" bestFit="1" customWidth="1"/>
    <col min="12289" max="12291" width="9.109375" style="12"/>
    <col min="12292" max="12292" width="50.109375" style="12" customWidth="1"/>
    <col min="12293" max="12293" width="9.109375" style="12"/>
    <col min="12294" max="12294" width="10.33203125" style="12" bestFit="1" customWidth="1"/>
    <col min="12295" max="12543" width="9.109375" style="12"/>
    <col min="12544" max="12544" width="54.88671875" style="12" bestFit="1" customWidth="1"/>
    <col min="12545" max="12547" width="9.109375" style="12"/>
    <col min="12548" max="12548" width="50.109375" style="12" customWidth="1"/>
    <col min="12549" max="12549" width="9.109375" style="12"/>
    <col min="12550" max="12550" width="10.33203125" style="12" bestFit="1" customWidth="1"/>
    <col min="12551" max="12799" width="9.109375" style="12"/>
    <col min="12800" max="12800" width="54.88671875" style="12" bestFit="1" customWidth="1"/>
    <col min="12801" max="12803" width="9.109375" style="12"/>
    <col min="12804" max="12804" width="50.109375" style="12" customWidth="1"/>
    <col min="12805" max="12805" width="9.109375" style="12"/>
    <col min="12806" max="12806" width="10.33203125" style="12" bestFit="1" customWidth="1"/>
    <col min="12807" max="13055" width="9.109375" style="12"/>
    <col min="13056" max="13056" width="54.88671875" style="12" bestFit="1" customWidth="1"/>
    <col min="13057" max="13059" width="9.109375" style="12"/>
    <col min="13060" max="13060" width="50.109375" style="12" customWidth="1"/>
    <col min="13061" max="13061" width="9.109375" style="12"/>
    <col min="13062" max="13062" width="10.33203125" style="12" bestFit="1" customWidth="1"/>
    <col min="13063" max="13311" width="9.109375" style="12"/>
    <col min="13312" max="13312" width="54.88671875" style="12" bestFit="1" customWidth="1"/>
    <col min="13313" max="13315" width="9.109375" style="12"/>
    <col min="13316" max="13316" width="50.109375" style="12" customWidth="1"/>
    <col min="13317" max="13317" width="9.109375" style="12"/>
    <col min="13318" max="13318" width="10.33203125" style="12" bestFit="1" customWidth="1"/>
    <col min="13319" max="13567" width="9.109375" style="12"/>
    <col min="13568" max="13568" width="54.88671875" style="12" bestFit="1" customWidth="1"/>
    <col min="13569" max="13571" width="9.109375" style="12"/>
    <col min="13572" max="13572" width="50.109375" style="12" customWidth="1"/>
    <col min="13573" max="13573" width="9.109375" style="12"/>
    <col min="13574" max="13574" width="10.33203125" style="12" bestFit="1" customWidth="1"/>
    <col min="13575" max="13823" width="9.109375" style="12"/>
    <col min="13824" max="13824" width="54.88671875" style="12" bestFit="1" customWidth="1"/>
    <col min="13825" max="13827" width="9.109375" style="12"/>
    <col min="13828" max="13828" width="50.109375" style="12" customWidth="1"/>
    <col min="13829" max="13829" width="9.109375" style="12"/>
    <col min="13830" max="13830" width="10.33203125" style="12" bestFit="1" customWidth="1"/>
    <col min="13831" max="14079" width="9.109375" style="12"/>
    <col min="14080" max="14080" width="54.88671875" style="12" bestFit="1" customWidth="1"/>
    <col min="14081" max="14083" width="9.109375" style="12"/>
    <col min="14084" max="14084" width="50.109375" style="12" customWidth="1"/>
    <col min="14085" max="14085" width="9.109375" style="12"/>
    <col min="14086" max="14086" width="10.33203125" style="12" bestFit="1" customWidth="1"/>
    <col min="14087" max="14335" width="9.109375" style="12"/>
    <col min="14336" max="14336" width="54.88671875" style="12" bestFit="1" customWidth="1"/>
    <col min="14337" max="14339" width="9.109375" style="12"/>
    <col min="14340" max="14340" width="50.109375" style="12" customWidth="1"/>
    <col min="14341" max="14341" width="9.109375" style="12"/>
    <col min="14342" max="14342" width="10.33203125" style="12" bestFit="1" customWidth="1"/>
    <col min="14343" max="14591" width="9.109375" style="12"/>
    <col min="14592" max="14592" width="54.88671875" style="12" bestFit="1" customWidth="1"/>
    <col min="14593" max="14595" width="9.109375" style="12"/>
    <col min="14596" max="14596" width="50.109375" style="12" customWidth="1"/>
    <col min="14597" max="14597" width="9.109375" style="12"/>
    <col min="14598" max="14598" width="10.33203125" style="12" bestFit="1" customWidth="1"/>
    <col min="14599" max="14847" width="9.109375" style="12"/>
    <col min="14848" max="14848" width="54.88671875" style="12" bestFit="1" customWidth="1"/>
    <col min="14849" max="14851" width="9.109375" style="12"/>
    <col min="14852" max="14852" width="50.109375" style="12" customWidth="1"/>
    <col min="14853" max="14853" width="9.109375" style="12"/>
    <col min="14854" max="14854" width="10.33203125" style="12" bestFit="1" customWidth="1"/>
    <col min="14855" max="15103" width="9.109375" style="12"/>
    <col min="15104" max="15104" width="54.88671875" style="12" bestFit="1" customWidth="1"/>
    <col min="15105" max="15107" width="9.109375" style="12"/>
    <col min="15108" max="15108" width="50.109375" style="12" customWidth="1"/>
    <col min="15109" max="15109" width="9.109375" style="12"/>
    <col min="15110" max="15110" width="10.33203125" style="12" bestFit="1" customWidth="1"/>
    <col min="15111" max="15359" width="9.109375" style="12"/>
    <col min="15360" max="15360" width="54.88671875" style="12" bestFit="1" customWidth="1"/>
    <col min="15361" max="15363" width="9.109375" style="12"/>
    <col min="15364" max="15364" width="50.109375" style="12" customWidth="1"/>
    <col min="15365" max="15365" width="9.109375" style="12"/>
    <col min="15366" max="15366" width="10.33203125" style="12" bestFit="1" customWidth="1"/>
    <col min="15367" max="15615" width="9.109375" style="12"/>
    <col min="15616" max="15616" width="54.88671875" style="12" bestFit="1" customWidth="1"/>
    <col min="15617" max="15619" width="9.109375" style="12"/>
    <col min="15620" max="15620" width="50.109375" style="12" customWidth="1"/>
    <col min="15621" max="15621" width="9.109375" style="12"/>
    <col min="15622" max="15622" width="10.33203125" style="12" bestFit="1" customWidth="1"/>
    <col min="15623" max="15871" width="9.109375" style="12"/>
    <col min="15872" max="15872" width="54.88671875" style="12" bestFit="1" customWidth="1"/>
    <col min="15873" max="15875" width="9.109375" style="12"/>
    <col min="15876" max="15876" width="50.109375" style="12" customWidth="1"/>
    <col min="15877" max="15877" width="9.109375" style="12"/>
    <col min="15878" max="15878" width="10.33203125" style="12" bestFit="1" customWidth="1"/>
    <col min="15879" max="16127" width="9.109375" style="12"/>
    <col min="16128" max="16128" width="54.88671875" style="12" bestFit="1" customWidth="1"/>
    <col min="16129" max="16131" width="9.109375" style="12"/>
    <col min="16132" max="16132" width="50.109375" style="12" customWidth="1"/>
    <col min="16133" max="16133" width="9.109375" style="12"/>
    <col min="16134" max="16134" width="10.33203125" style="12" bestFit="1" customWidth="1"/>
    <col min="16135" max="16384" width="9.109375" style="12"/>
  </cols>
  <sheetData>
    <row r="1" spans="1:33" s="74" customFormat="1" ht="6" customHeight="1" x14ac:dyDescent="0.3">
      <c r="B1" s="170"/>
      <c r="E1" s="171"/>
      <c r="F1" s="171"/>
      <c r="G1" s="109"/>
      <c r="H1" s="109"/>
      <c r="I1" s="109"/>
      <c r="J1" s="109"/>
      <c r="K1" s="109"/>
      <c r="L1" s="109"/>
      <c r="M1" s="109"/>
      <c r="N1" s="109"/>
      <c r="O1" s="109"/>
      <c r="P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E1" s="151"/>
      <c r="AG1" s="151"/>
    </row>
    <row r="2" spans="1:33" s="45" customFormat="1" ht="18" x14ac:dyDescent="0.3">
      <c r="A2" s="2"/>
      <c r="B2" s="69" t="s">
        <v>45</v>
      </c>
    </row>
    <row r="3" spans="1:33" ht="12" customHeight="1" x14ac:dyDescent="0.3">
      <c r="B3" s="69"/>
      <c r="C3" s="67"/>
      <c r="D3" s="67"/>
      <c r="E3" s="68"/>
      <c r="F3" s="44"/>
    </row>
    <row r="4" spans="1:33" s="15" customFormat="1" ht="15.6" x14ac:dyDescent="0.3">
      <c r="A4" s="2"/>
      <c r="C4" s="57" t="s">
        <v>5</v>
      </c>
      <c r="D4" s="57" t="s">
        <v>4</v>
      </c>
      <c r="E4" s="58" t="s">
        <v>0</v>
      </c>
      <c r="F4" s="33"/>
    </row>
    <row r="5" spans="1:33" s="15" customFormat="1" ht="15.6" x14ac:dyDescent="0.3">
      <c r="A5" s="2"/>
      <c r="B5" s="24" t="s">
        <v>19</v>
      </c>
      <c r="C5" s="64"/>
      <c r="D5" s="64"/>
      <c r="E5" s="66"/>
      <c r="F5" s="50"/>
    </row>
    <row r="6" spans="1:33" x14ac:dyDescent="0.3">
      <c r="B6" s="29"/>
      <c r="C6" s="25"/>
      <c r="D6" s="25"/>
      <c r="E6" s="27">
        <f>SUM(C6:D6)</f>
        <v>0</v>
      </c>
      <c r="F6" s="53"/>
    </row>
    <row r="7" spans="1:33" x14ac:dyDescent="0.3">
      <c r="B7" s="25"/>
      <c r="C7" s="25"/>
      <c r="D7" s="25"/>
      <c r="E7" s="27">
        <f>SUM(C7:D7)</f>
        <v>0</v>
      </c>
      <c r="F7" s="53"/>
    </row>
    <row r="8" spans="1:33" s="19" customFormat="1" ht="15.6" x14ac:dyDescent="0.3">
      <c r="A8" s="2"/>
      <c r="B8" s="62" t="s">
        <v>18</v>
      </c>
      <c r="C8" s="62">
        <f>SUM(C6:C7)</f>
        <v>0</v>
      </c>
      <c r="D8" s="62">
        <f>SUM(D6:D7)</f>
        <v>0</v>
      </c>
      <c r="E8" s="62">
        <f>SUM(E6:E7)</f>
        <v>0</v>
      </c>
      <c r="F8" s="50"/>
    </row>
    <row r="9" spans="1:33" s="19" customFormat="1" ht="9" customHeight="1" x14ac:dyDescent="0.3">
      <c r="A9" s="115"/>
      <c r="B9" s="32"/>
      <c r="C9" s="33"/>
      <c r="D9" s="33"/>
      <c r="E9" s="33"/>
      <c r="F9" s="50"/>
    </row>
    <row r="10" spans="1:33" s="15" customFormat="1" ht="15.6" x14ac:dyDescent="0.3">
      <c r="A10" s="115"/>
      <c r="B10" s="24" t="s">
        <v>17</v>
      </c>
      <c r="C10" s="64"/>
      <c r="D10" s="64"/>
      <c r="E10" s="66"/>
      <c r="F10" s="50"/>
    </row>
    <row r="11" spans="1:33" x14ac:dyDescent="0.3">
      <c r="A11" s="115"/>
      <c r="B11" s="39" t="s">
        <v>67</v>
      </c>
      <c r="C11" s="40"/>
      <c r="D11" s="40"/>
      <c r="E11" s="41"/>
      <c r="F11" s="35"/>
    </row>
    <row r="12" spans="1:33" x14ac:dyDescent="0.3">
      <c r="B12" s="25"/>
      <c r="C12" s="25"/>
      <c r="D12" s="25"/>
      <c r="E12" s="27">
        <f>SUM(C12:D12)</f>
        <v>0</v>
      </c>
      <c r="F12" s="53"/>
    </row>
    <row r="13" spans="1:33" x14ac:dyDescent="0.3">
      <c r="B13" s="25"/>
      <c r="C13" s="25"/>
      <c r="D13" s="25"/>
      <c r="E13" s="27">
        <f>SUM(C13:D13)</f>
        <v>0</v>
      </c>
    </row>
    <row r="14" spans="1:33" x14ac:dyDescent="0.3">
      <c r="A14" s="89"/>
      <c r="B14" s="25"/>
      <c r="C14" s="25"/>
      <c r="D14" s="25"/>
      <c r="E14" s="27">
        <f>SUM(C14:D14)</f>
        <v>0</v>
      </c>
    </row>
    <row r="15" spans="1:33" s="15" customFormat="1" x14ac:dyDescent="0.3">
      <c r="A15" s="2"/>
      <c r="B15" s="36" t="s">
        <v>16</v>
      </c>
      <c r="C15" s="23">
        <f>SUM(C12:C14)</f>
        <v>0</v>
      </c>
      <c r="D15" s="23">
        <f>SUM(D12:D14)</f>
        <v>0</v>
      </c>
      <c r="E15" s="23">
        <f>SUM(E12:E14)</f>
        <v>0</v>
      </c>
      <c r="F15" s="45"/>
    </row>
    <row r="16" spans="1:33" x14ac:dyDescent="0.3">
      <c r="B16" s="39" t="s">
        <v>68</v>
      </c>
      <c r="C16" s="40"/>
      <c r="D16" s="40"/>
      <c r="E16" s="41"/>
      <c r="F16" s="35"/>
    </row>
    <row r="17" spans="1:7" x14ac:dyDescent="0.3">
      <c r="B17" s="18" t="s">
        <v>38</v>
      </c>
      <c r="C17" s="21" t="e">
        <f>C15*'Lokalpåslag %'!C11</f>
        <v>#DIV/0!</v>
      </c>
      <c r="D17" s="21" t="e">
        <f>D15*'Lokalpåslag %'!C11</f>
        <v>#DIV/0!</v>
      </c>
      <c r="E17" s="27" t="e">
        <f>SUM(C17:D17)</f>
        <v>#DIV/0!</v>
      </c>
      <c r="G17" s="22"/>
    </row>
    <row r="18" spans="1:7" x14ac:dyDescent="0.3">
      <c r="B18" s="18" t="s">
        <v>156</v>
      </c>
      <c r="C18" s="21" t="e">
        <f>C15*'Lokalpåslag %'!C12</f>
        <v>#DIV/0!</v>
      </c>
      <c r="D18" s="21" t="e">
        <f>D15*'Lokalpåslag %'!C12</f>
        <v>#DIV/0!</v>
      </c>
      <c r="E18" s="27" t="e">
        <f>SUM(C18:D18)</f>
        <v>#DIV/0!</v>
      </c>
      <c r="G18" s="22"/>
    </row>
    <row r="19" spans="1:7" x14ac:dyDescent="0.3">
      <c r="A19" s="77"/>
      <c r="B19" s="25" t="s">
        <v>20</v>
      </c>
      <c r="C19" s="25"/>
      <c r="D19" s="25"/>
      <c r="E19" s="27">
        <f>SUM(C19:D19)</f>
        <v>0</v>
      </c>
    </row>
    <row r="20" spans="1:7" x14ac:dyDescent="0.3">
      <c r="B20" s="27" t="s">
        <v>14</v>
      </c>
      <c r="C20" s="27" t="e">
        <f>SUM(C17:C19)</f>
        <v>#DIV/0!</v>
      </c>
      <c r="D20" s="27" t="e">
        <f>SUM(D17:D19)</f>
        <v>#DIV/0!</v>
      </c>
      <c r="E20" s="27" t="e">
        <f>SUM(E17:E19)</f>
        <v>#DIV/0!</v>
      </c>
    </row>
    <row r="21" spans="1:7" s="44" customFormat="1" ht="17.25" customHeight="1" x14ac:dyDescent="0.3">
      <c r="A21" s="2"/>
      <c r="B21" s="26" t="s">
        <v>15</v>
      </c>
      <c r="C21" s="47"/>
      <c r="D21" s="47"/>
      <c r="E21" s="60"/>
      <c r="F21" s="45"/>
    </row>
    <row r="22" spans="1:7" s="15" customFormat="1" x14ac:dyDescent="0.3">
      <c r="A22" s="89"/>
      <c r="B22" s="25"/>
      <c r="C22" s="25"/>
      <c r="D22" s="25"/>
      <c r="E22" s="27">
        <f t="shared" ref="E22:E28" si="0">SUM(C22:D22)</f>
        <v>0</v>
      </c>
      <c r="F22" s="45"/>
    </row>
    <row r="23" spans="1:7" s="15" customFormat="1" x14ac:dyDescent="0.3">
      <c r="A23" s="2"/>
      <c r="B23" s="25"/>
      <c r="C23" s="25"/>
      <c r="D23" s="25"/>
      <c r="E23" s="27">
        <f t="shared" si="0"/>
        <v>0</v>
      </c>
      <c r="F23" s="45"/>
    </row>
    <row r="24" spans="1:7" x14ac:dyDescent="0.3">
      <c r="B24" s="25"/>
      <c r="C24" s="25"/>
      <c r="D24" s="25"/>
      <c r="E24" s="27">
        <f t="shared" si="0"/>
        <v>0</v>
      </c>
      <c r="F24" s="54"/>
    </row>
    <row r="25" spans="1:7" x14ac:dyDescent="0.3">
      <c r="B25" s="25"/>
      <c r="C25" s="25"/>
      <c r="D25" s="25"/>
      <c r="E25" s="27">
        <f>SUM(C25:D25)</f>
        <v>0</v>
      </c>
      <c r="F25" s="54"/>
    </row>
    <row r="26" spans="1:7" x14ac:dyDescent="0.3">
      <c r="B26" s="25"/>
      <c r="C26" s="25"/>
      <c r="D26" s="25"/>
      <c r="E26" s="27">
        <f>SUM(C26:D26)</f>
        <v>0</v>
      </c>
      <c r="F26" s="54"/>
    </row>
    <row r="27" spans="1:7" x14ac:dyDescent="0.3">
      <c r="B27" s="25"/>
      <c r="C27" s="25"/>
      <c r="D27" s="25"/>
      <c r="E27" s="27">
        <f>SUM(C27:D27)</f>
        <v>0</v>
      </c>
    </row>
    <row r="28" spans="1:7" x14ac:dyDescent="0.3">
      <c r="A28" s="89"/>
      <c r="B28" s="25"/>
      <c r="C28" s="25"/>
      <c r="D28" s="25"/>
      <c r="E28" s="27">
        <f t="shared" si="0"/>
        <v>0</v>
      </c>
    </row>
    <row r="29" spans="1:7" x14ac:dyDescent="0.3">
      <c r="B29" s="27" t="s">
        <v>41</v>
      </c>
      <c r="C29" s="27">
        <f>SUM(C22:C28)</f>
        <v>0</v>
      </c>
      <c r="D29" s="27">
        <f>SUM(D22:D28)</f>
        <v>0</v>
      </c>
      <c r="E29" s="27">
        <f>SUM(E22:E28)</f>
        <v>0</v>
      </c>
    </row>
    <row r="30" spans="1:7" s="19" customFormat="1" ht="15.6" x14ac:dyDescent="0.3">
      <c r="A30" s="2"/>
      <c r="B30" s="62" t="s">
        <v>13</v>
      </c>
      <c r="C30" s="62" t="e">
        <f>C15+C29+C20</f>
        <v>#DIV/0!</v>
      </c>
      <c r="D30" s="62" t="e">
        <f>D15+D29+D20</f>
        <v>#DIV/0!</v>
      </c>
      <c r="E30" s="62" t="e">
        <f>E15+E29+E20</f>
        <v>#DIV/0!</v>
      </c>
      <c r="F30" s="50"/>
    </row>
    <row r="31" spans="1:7" s="49" customFormat="1" ht="9" customHeight="1" x14ac:dyDescent="0.3">
      <c r="A31" s="2"/>
      <c r="B31" s="33"/>
      <c r="C31" s="33"/>
      <c r="D31" s="33"/>
      <c r="E31" s="33"/>
      <c r="F31" s="50"/>
    </row>
    <row r="32" spans="1:7" s="19" customFormat="1" ht="15.6" x14ac:dyDescent="0.3">
      <c r="A32" s="2"/>
      <c r="B32" s="62" t="s">
        <v>12</v>
      </c>
      <c r="C32" s="61" t="e">
        <f>C30-C8</f>
        <v>#DIV/0!</v>
      </c>
      <c r="D32" s="61" t="e">
        <f t="shared" ref="D32:E32" si="1">D30-D8</f>
        <v>#DIV/0!</v>
      </c>
      <c r="E32" s="61" t="e">
        <f t="shared" si="1"/>
        <v>#DIV/0!</v>
      </c>
      <c r="F32" s="50"/>
    </row>
  </sheetData>
  <pageMargins left="0.7" right="0.7" top="0.75" bottom="0.75" header="0.3" footer="0.3"/>
  <pageSetup paperSize="9" orientation="portrait" r:id="rId1"/>
  <ignoredErrors>
    <ignoredError sqref="C17:D18 C32:E32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81933-0057-4770-801F-F30F3B2458F9}">
  <dimension ref="A1:AG24"/>
  <sheetViews>
    <sheetView showGridLines="0" zoomScale="90" zoomScaleNormal="90" workbookViewId="0">
      <selection activeCell="E64" sqref="E64"/>
    </sheetView>
  </sheetViews>
  <sheetFormatPr defaultColWidth="8.6640625" defaultRowHeight="14.4" x14ac:dyDescent="0.3"/>
  <cols>
    <col min="1" max="1" width="1.88671875" style="74" customWidth="1"/>
    <col min="2" max="2" width="21.109375" style="10" customWidth="1"/>
    <col min="3" max="4" width="12.6640625" style="10" bestFit="1" customWidth="1"/>
    <col min="5" max="5" width="92.109375" style="10" bestFit="1" customWidth="1"/>
    <col min="6" max="16384" width="8.6640625" style="10"/>
  </cols>
  <sheetData>
    <row r="1" spans="1:33" s="74" customFormat="1" ht="6" customHeight="1" x14ac:dyDescent="0.3">
      <c r="B1" s="170"/>
      <c r="E1" s="171"/>
      <c r="F1" s="171"/>
      <c r="G1" s="109"/>
      <c r="H1" s="109"/>
      <c r="I1" s="109"/>
      <c r="J1" s="109"/>
      <c r="K1" s="109"/>
      <c r="L1" s="109"/>
      <c r="M1" s="109"/>
      <c r="N1" s="109"/>
      <c r="O1" s="109"/>
      <c r="P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E1" s="151"/>
      <c r="AG1" s="151"/>
    </row>
    <row r="2" spans="1:33" ht="18" x14ac:dyDescent="0.3">
      <c r="B2" s="172" t="s">
        <v>112</v>
      </c>
      <c r="C2" s="173"/>
      <c r="D2" s="173"/>
      <c r="E2" s="174"/>
    </row>
    <row r="3" spans="1:33" s="77" customFormat="1" ht="6" customHeight="1" x14ac:dyDescent="0.3">
      <c r="A3" s="74"/>
      <c r="B3" s="175"/>
      <c r="C3" s="168"/>
      <c r="D3" s="168"/>
      <c r="E3" s="176"/>
      <c r="F3" s="150"/>
      <c r="G3" s="109"/>
      <c r="H3" s="109"/>
      <c r="I3" s="109"/>
      <c r="J3" s="109"/>
      <c r="K3" s="109"/>
      <c r="L3" s="109"/>
      <c r="M3" s="109"/>
      <c r="N3" s="109"/>
      <c r="O3" s="109"/>
      <c r="P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74"/>
      <c r="AE3" s="151"/>
      <c r="AF3" s="74"/>
      <c r="AG3" s="151"/>
    </row>
    <row r="4" spans="1:33" x14ac:dyDescent="0.3">
      <c r="A4" s="169"/>
      <c r="B4" s="177" t="s">
        <v>113</v>
      </c>
      <c r="C4" s="166"/>
      <c r="D4" s="166"/>
      <c r="E4" s="178"/>
    </row>
    <row r="5" spans="1:33" x14ac:dyDescent="0.3">
      <c r="A5" s="169"/>
      <c r="B5" s="179" t="s">
        <v>5</v>
      </c>
      <c r="C5" s="200" t="e">
        <f>'OH-påslag %'!AD10</f>
        <v>#DIV/0!</v>
      </c>
      <c r="D5" s="167"/>
      <c r="E5" s="178" t="s">
        <v>132</v>
      </c>
    </row>
    <row r="6" spans="1:33" x14ac:dyDescent="0.3">
      <c r="B6" s="179" t="s">
        <v>4</v>
      </c>
      <c r="C6" s="200" t="e">
        <f>'OH-påslag %'!AE10</f>
        <v>#DIV/0!</v>
      </c>
      <c r="D6" s="166"/>
      <c r="E6" s="178" t="s">
        <v>133</v>
      </c>
    </row>
    <row r="7" spans="1:33" x14ac:dyDescent="0.3">
      <c r="B7" s="179"/>
      <c r="C7" s="166"/>
      <c r="D7" s="166"/>
      <c r="E7" s="178"/>
    </row>
    <row r="8" spans="1:33" x14ac:dyDescent="0.3">
      <c r="B8" s="177" t="s">
        <v>114</v>
      </c>
      <c r="C8" s="166"/>
      <c r="D8" s="166"/>
      <c r="E8" s="178"/>
    </row>
    <row r="9" spans="1:33" x14ac:dyDescent="0.3">
      <c r="B9" s="177"/>
      <c r="C9" s="201" t="s">
        <v>181</v>
      </c>
      <c r="D9" s="201" t="s">
        <v>182</v>
      </c>
      <c r="E9" s="178"/>
    </row>
    <row r="10" spans="1:33" x14ac:dyDescent="0.3">
      <c r="B10" s="179" t="s">
        <v>1</v>
      </c>
      <c r="C10" s="200" t="e">
        <f>'Lokalpåslag %'!C11</f>
        <v>#DIV/0!</v>
      </c>
      <c r="D10" s="200" t="e">
        <f>'Lokalpåslag %'!C12</f>
        <v>#DIV/0!</v>
      </c>
      <c r="E10" s="178" t="s">
        <v>173</v>
      </c>
    </row>
    <row r="11" spans="1:33" x14ac:dyDescent="0.3">
      <c r="B11" s="179" t="s">
        <v>3</v>
      </c>
      <c r="C11" s="200" t="e">
        <f>'Lokalpåslag %'!C20</f>
        <v>#DIV/0!</v>
      </c>
      <c r="D11" s="200" t="e">
        <f>'Lokalpåslag %'!C21</f>
        <v>#DIV/0!</v>
      </c>
      <c r="E11" s="178" t="s">
        <v>174</v>
      </c>
    </row>
    <row r="12" spans="1:33" x14ac:dyDescent="0.3">
      <c r="A12" s="145"/>
      <c r="B12" s="179" t="s">
        <v>2</v>
      </c>
      <c r="C12" s="200" t="e">
        <f>'Lokalpåslag %'!C28</f>
        <v>#DIV/0!</v>
      </c>
      <c r="D12" s="200" t="e">
        <f>'Lokalpåslag %'!C29</f>
        <v>#DIV/0!</v>
      </c>
      <c r="E12" s="178" t="s">
        <v>175</v>
      </c>
    </row>
    <row r="13" spans="1:33" x14ac:dyDescent="0.3">
      <c r="B13" s="179"/>
      <c r="C13" s="166"/>
      <c r="D13" s="166"/>
      <c r="E13" s="178"/>
    </row>
    <row r="14" spans="1:33" x14ac:dyDescent="0.3">
      <c r="B14" s="177" t="s">
        <v>115</v>
      </c>
      <c r="C14" s="166"/>
      <c r="D14" s="166"/>
      <c r="E14" s="178"/>
    </row>
    <row r="15" spans="1:33" x14ac:dyDescent="0.3">
      <c r="B15" s="179" t="s">
        <v>5</v>
      </c>
      <c r="C15" s="200" t="e">
        <f>'Summa IG kostnader'!C19</f>
        <v>#DIV/0!</v>
      </c>
      <c r="D15" s="201"/>
      <c r="E15" s="178" t="s">
        <v>144</v>
      </c>
    </row>
    <row r="16" spans="1:33" x14ac:dyDescent="0.3">
      <c r="B16" s="180" t="s">
        <v>4</v>
      </c>
      <c r="C16" s="202" t="e">
        <f>'Summa IG kostnader'!E19</f>
        <v>#DIV/0!</v>
      </c>
      <c r="D16" s="203"/>
      <c r="E16" s="181" t="s">
        <v>145</v>
      </c>
    </row>
    <row r="18" spans="1:1" x14ac:dyDescent="0.3">
      <c r="A18" s="145"/>
    </row>
    <row r="24" spans="1:1" x14ac:dyDescent="0.3">
      <c r="A24" s="145"/>
    </row>
  </sheetData>
  <pageMargins left="0.7" right="0.7" top="0.75" bottom="0.75" header="0.3" footer="0.3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9C63B-B26D-4262-98B3-99ED714A9237}">
  <sheetPr>
    <tabColor rgb="FFFFFFCC"/>
  </sheetPr>
  <dimension ref="B1:AG29"/>
  <sheetViews>
    <sheetView showGridLines="0" zoomScale="140" zoomScaleNormal="140" workbookViewId="0">
      <selection activeCell="D7" sqref="D7"/>
    </sheetView>
  </sheetViews>
  <sheetFormatPr defaultRowHeight="13.8" x14ac:dyDescent="0.3"/>
  <cols>
    <col min="1" max="1" width="1.88671875" style="77" customWidth="1"/>
    <col min="2" max="2" width="60.88671875" style="77" bestFit="1" customWidth="1"/>
    <col min="3" max="3" width="12.6640625" style="77" bestFit="1" customWidth="1"/>
    <col min="4" max="4" width="86.6640625" style="74" bestFit="1" customWidth="1"/>
    <col min="5" max="252" width="8.6640625" style="77"/>
    <col min="253" max="253" width="53.33203125" style="77" bestFit="1" customWidth="1"/>
    <col min="254" max="257" width="8.6640625" style="77"/>
    <col min="258" max="258" width="15.5546875" style="77" bestFit="1" customWidth="1"/>
    <col min="259" max="508" width="8.6640625" style="77"/>
    <col min="509" max="509" width="53.33203125" style="77" bestFit="1" customWidth="1"/>
    <col min="510" max="513" width="8.6640625" style="77"/>
    <col min="514" max="514" width="15.5546875" style="77" bestFit="1" customWidth="1"/>
    <col min="515" max="764" width="8.6640625" style="77"/>
    <col min="765" max="765" width="53.33203125" style="77" bestFit="1" customWidth="1"/>
    <col min="766" max="769" width="8.6640625" style="77"/>
    <col min="770" max="770" width="15.5546875" style="77" bestFit="1" customWidth="1"/>
    <col min="771" max="1020" width="8.6640625" style="77"/>
    <col min="1021" max="1021" width="53.33203125" style="77" bestFit="1" customWidth="1"/>
    <col min="1022" max="1025" width="8.6640625" style="77"/>
    <col min="1026" max="1026" width="15.5546875" style="77" bestFit="1" customWidth="1"/>
    <col min="1027" max="1276" width="8.6640625" style="77"/>
    <col min="1277" max="1277" width="53.33203125" style="77" bestFit="1" customWidth="1"/>
    <col min="1278" max="1281" width="8.6640625" style="77"/>
    <col min="1282" max="1282" width="15.5546875" style="77" bestFit="1" customWidth="1"/>
    <col min="1283" max="1532" width="8.6640625" style="77"/>
    <col min="1533" max="1533" width="53.33203125" style="77" bestFit="1" customWidth="1"/>
    <col min="1534" max="1537" width="8.6640625" style="77"/>
    <col min="1538" max="1538" width="15.5546875" style="77" bestFit="1" customWidth="1"/>
    <col min="1539" max="1788" width="8.6640625" style="77"/>
    <col min="1789" max="1789" width="53.33203125" style="77" bestFit="1" customWidth="1"/>
    <col min="1790" max="1793" width="8.6640625" style="77"/>
    <col min="1794" max="1794" width="15.5546875" style="77" bestFit="1" customWidth="1"/>
    <col min="1795" max="2044" width="8.6640625" style="77"/>
    <col min="2045" max="2045" width="53.33203125" style="77" bestFit="1" customWidth="1"/>
    <col min="2046" max="2049" width="8.6640625" style="77"/>
    <col min="2050" max="2050" width="15.5546875" style="77" bestFit="1" customWidth="1"/>
    <col min="2051" max="2300" width="8.6640625" style="77"/>
    <col min="2301" max="2301" width="53.33203125" style="77" bestFit="1" customWidth="1"/>
    <col min="2302" max="2305" width="8.6640625" style="77"/>
    <col min="2306" max="2306" width="15.5546875" style="77" bestFit="1" customWidth="1"/>
    <col min="2307" max="2556" width="8.6640625" style="77"/>
    <col min="2557" max="2557" width="53.33203125" style="77" bestFit="1" customWidth="1"/>
    <col min="2558" max="2561" width="8.6640625" style="77"/>
    <col min="2562" max="2562" width="15.5546875" style="77" bestFit="1" customWidth="1"/>
    <col min="2563" max="2812" width="8.6640625" style="77"/>
    <col min="2813" max="2813" width="53.33203125" style="77" bestFit="1" customWidth="1"/>
    <col min="2814" max="2817" width="8.6640625" style="77"/>
    <col min="2818" max="2818" width="15.5546875" style="77" bestFit="1" customWidth="1"/>
    <col min="2819" max="3068" width="8.6640625" style="77"/>
    <col min="3069" max="3069" width="53.33203125" style="77" bestFit="1" customWidth="1"/>
    <col min="3070" max="3073" width="8.6640625" style="77"/>
    <col min="3074" max="3074" width="15.5546875" style="77" bestFit="1" customWidth="1"/>
    <col min="3075" max="3324" width="8.6640625" style="77"/>
    <col min="3325" max="3325" width="53.33203125" style="77" bestFit="1" customWidth="1"/>
    <col min="3326" max="3329" width="8.6640625" style="77"/>
    <col min="3330" max="3330" width="15.5546875" style="77" bestFit="1" customWidth="1"/>
    <col min="3331" max="3580" width="8.6640625" style="77"/>
    <col min="3581" max="3581" width="53.33203125" style="77" bestFit="1" customWidth="1"/>
    <col min="3582" max="3585" width="8.6640625" style="77"/>
    <col min="3586" max="3586" width="15.5546875" style="77" bestFit="1" customWidth="1"/>
    <col min="3587" max="3836" width="8.6640625" style="77"/>
    <col min="3837" max="3837" width="53.33203125" style="77" bestFit="1" customWidth="1"/>
    <col min="3838" max="3841" width="8.6640625" style="77"/>
    <col min="3842" max="3842" width="15.5546875" style="77" bestFit="1" customWidth="1"/>
    <col min="3843" max="4092" width="8.6640625" style="77"/>
    <col min="4093" max="4093" width="53.33203125" style="77" bestFit="1" customWidth="1"/>
    <col min="4094" max="4097" width="8.6640625" style="77"/>
    <col min="4098" max="4098" width="15.5546875" style="77" bestFit="1" customWidth="1"/>
    <col min="4099" max="4348" width="8.6640625" style="77"/>
    <col min="4349" max="4349" width="53.33203125" style="77" bestFit="1" customWidth="1"/>
    <col min="4350" max="4353" width="8.6640625" style="77"/>
    <col min="4354" max="4354" width="15.5546875" style="77" bestFit="1" customWidth="1"/>
    <col min="4355" max="4604" width="8.6640625" style="77"/>
    <col min="4605" max="4605" width="53.33203125" style="77" bestFit="1" customWidth="1"/>
    <col min="4606" max="4609" width="8.6640625" style="77"/>
    <col min="4610" max="4610" width="15.5546875" style="77" bestFit="1" customWidth="1"/>
    <col min="4611" max="4860" width="8.6640625" style="77"/>
    <col min="4861" max="4861" width="53.33203125" style="77" bestFit="1" customWidth="1"/>
    <col min="4862" max="4865" width="8.6640625" style="77"/>
    <col min="4866" max="4866" width="15.5546875" style="77" bestFit="1" customWidth="1"/>
    <col min="4867" max="5116" width="8.6640625" style="77"/>
    <col min="5117" max="5117" width="53.33203125" style="77" bestFit="1" customWidth="1"/>
    <col min="5118" max="5121" width="8.6640625" style="77"/>
    <col min="5122" max="5122" width="15.5546875" style="77" bestFit="1" customWidth="1"/>
    <col min="5123" max="5372" width="8.6640625" style="77"/>
    <col min="5373" max="5373" width="53.33203125" style="77" bestFit="1" customWidth="1"/>
    <col min="5374" max="5377" width="8.6640625" style="77"/>
    <col min="5378" max="5378" width="15.5546875" style="77" bestFit="1" customWidth="1"/>
    <col min="5379" max="5628" width="8.6640625" style="77"/>
    <col min="5629" max="5629" width="53.33203125" style="77" bestFit="1" customWidth="1"/>
    <col min="5630" max="5633" width="8.6640625" style="77"/>
    <col min="5634" max="5634" width="15.5546875" style="77" bestFit="1" customWidth="1"/>
    <col min="5635" max="5884" width="8.6640625" style="77"/>
    <col min="5885" max="5885" width="53.33203125" style="77" bestFit="1" customWidth="1"/>
    <col min="5886" max="5889" width="8.6640625" style="77"/>
    <col min="5890" max="5890" width="15.5546875" style="77" bestFit="1" customWidth="1"/>
    <col min="5891" max="6140" width="8.6640625" style="77"/>
    <col min="6141" max="6141" width="53.33203125" style="77" bestFit="1" customWidth="1"/>
    <col min="6142" max="6145" width="8.6640625" style="77"/>
    <col min="6146" max="6146" width="15.5546875" style="77" bestFit="1" customWidth="1"/>
    <col min="6147" max="6396" width="8.6640625" style="77"/>
    <col min="6397" max="6397" width="53.33203125" style="77" bestFit="1" customWidth="1"/>
    <col min="6398" max="6401" width="8.6640625" style="77"/>
    <col min="6402" max="6402" width="15.5546875" style="77" bestFit="1" customWidth="1"/>
    <col min="6403" max="6652" width="8.6640625" style="77"/>
    <col min="6653" max="6653" width="53.33203125" style="77" bestFit="1" customWidth="1"/>
    <col min="6654" max="6657" width="8.6640625" style="77"/>
    <col min="6658" max="6658" width="15.5546875" style="77" bestFit="1" customWidth="1"/>
    <col min="6659" max="6908" width="8.6640625" style="77"/>
    <col min="6909" max="6909" width="53.33203125" style="77" bestFit="1" customWidth="1"/>
    <col min="6910" max="6913" width="8.6640625" style="77"/>
    <col min="6914" max="6914" width="15.5546875" style="77" bestFit="1" customWidth="1"/>
    <col min="6915" max="7164" width="8.6640625" style="77"/>
    <col min="7165" max="7165" width="53.33203125" style="77" bestFit="1" customWidth="1"/>
    <col min="7166" max="7169" width="8.6640625" style="77"/>
    <col min="7170" max="7170" width="15.5546875" style="77" bestFit="1" customWidth="1"/>
    <col min="7171" max="7420" width="8.6640625" style="77"/>
    <col min="7421" max="7421" width="53.33203125" style="77" bestFit="1" customWidth="1"/>
    <col min="7422" max="7425" width="8.6640625" style="77"/>
    <col min="7426" max="7426" width="15.5546875" style="77" bestFit="1" customWidth="1"/>
    <col min="7427" max="7676" width="8.6640625" style="77"/>
    <col min="7677" max="7677" width="53.33203125" style="77" bestFit="1" customWidth="1"/>
    <col min="7678" max="7681" width="8.6640625" style="77"/>
    <col min="7682" max="7682" width="15.5546875" style="77" bestFit="1" customWidth="1"/>
    <col min="7683" max="7932" width="8.6640625" style="77"/>
    <col min="7933" max="7933" width="53.33203125" style="77" bestFit="1" customWidth="1"/>
    <col min="7934" max="7937" width="8.6640625" style="77"/>
    <col min="7938" max="7938" width="15.5546875" style="77" bestFit="1" customWidth="1"/>
    <col min="7939" max="8188" width="8.6640625" style="77"/>
    <col min="8189" max="8189" width="53.33203125" style="77" bestFit="1" customWidth="1"/>
    <col min="8190" max="8193" width="8.6640625" style="77"/>
    <col min="8194" max="8194" width="15.5546875" style="77" bestFit="1" customWidth="1"/>
    <col min="8195" max="8444" width="8.6640625" style="77"/>
    <col min="8445" max="8445" width="53.33203125" style="77" bestFit="1" customWidth="1"/>
    <col min="8446" max="8449" width="8.6640625" style="77"/>
    <col min="8450" max="8450" width="15.5546875" style="77" bestFit="1" customWidth="1"/>
    <col min="8451" max="8700" width="8.6640625" style="77"/>
    <col min="8701" max="8701" width="53.33203125" style="77" bestFit="1" customWidth="1"/>
    <col min="8702" max="8705" width="8.6640625" style="77"/>
    <col min="8706" max="8706" width="15.5546875" style="77" bestFit="1" customWidth="1"/>
    <col min="8707" max="8956" width="8.6640625" style="77"/>
    <col min="8957" max="8957" width="53.33203125" style="77" bestFit="1" customWidth="1"/>
    <col min="8958" max="8961" width="8.6640625" style="77"/>
    <col min="8962" max="8962" width="15.5546875" style="77" bestFit="1" customWidth="1"/>
    <col min="8963" max="9212" width="8.6640625" style="77"/>
    <col min="9213" max="9213" width="53.33203125" style="77" bestFit="1" customWidth="1"/>
    <col min="9214" max="9217" width="8.6640625" style="77"/>
    <col min="9218" max="9218" width="15.5546875" style="77" bestFit="1" customWidth="1"/>
    <col min="9219" max="9468" width="8.6640625" style="77"/>
    <col min="9469" max="9469" width="53.33203125" style="77" bestFit="1" customWidth="1"/>
    <col min="9470" max="9473" width="8.6640625" style="77"/>
    <col min="9474" max="9474" width="15.5546875" style="77" bestFit="1" customWidth="1"/>
    <col min="9475" max="9724" width="8.6640625" style="77"/>
    <col min="9725" max="9725" width="53.33203125" style="77" bestFit="1" customWidth="1"/>
    <col min="9726" max="9729" width="8.6640625" style="77"/>
    <col min="9730" max="9730" width="15.5546875" style="77" bestFit="1" customWidth="1"/>
    <col min="9731" max="9980" width="8.6640625" style="77"/>
    <col min="9981" max="9981" width="53.33203125" style="77" bestFit="1" customWidth="1"/>
    <col min="9982" max="9985" width="8.6640625" style="77"/>
    <col min="9986" max="9986" width="15.5546875" style="77" bestFit="1" customWidth="1"/>
    <col min="9987" max="10236" width="8.6640625" style="77"/>
    <col min="10237" max="10237" width="53.33203125" style="77" bestFit="1" customWidth="1"/>
    <col min="10238" max="10241" width="8.6640625" style="77"/>
    <col min="10242" max="10242" width="15.5546875" style="77" bestFit="1" customWidth="1"/>
    <col min="10243" max="10492" width="8.6640625" style="77"/>
    <col min="10493" max="10493" width="53.33203125" style="77" bestFit="1" customWidth="1"/>
    <col min="10494" max="10497" width="8.6640625" style="77"/>
    <col min="10498" max="10498" width="15.5546875" style="77" bestFit="1" customWidth="1"/>
    <col min="10499" max="10748" width="8.6640625" style="77"/>
    <col min="10749" max="10749" width="53.33203125" style="77" bestFit="1" customWidth="1"/>
    <col min="10750" max="10753" width="8.6640625" style="77"/>
    <col min="10754" max="10754" width="15.5546875" style="77" bestFit="1" customWidth="1"/>
    <col min="10755" max="11004" width="8.6640625" style="77"/>
    <col min="11005" max="11005" width="53.33203125" style="77" bestFit="1" customWidth="1"/>
    <col min="11006" max="11009" width="8.6640625" style="77"/>
    <col min="11010" max="11010" width="15.5546875" style="77" bestFit="1" customWidth="1"/>
    <col min="11011" max="11260" width="8.6640625" style="77"/>
    <col min="11261" max="11261" width="53.33203125" style="77" bestFit="1" customWidth="1"/>
    <col min="11262" max="11265" width="8.6640625" style="77"/>
    <col min="11266" max="11266" width="15.5546875" style="77" bestFit="1" customWidth="1"/>
    <col min="11267" max="11516" width="8.6640625" style="77"/>
    <col min="11517" max="11517" width="53.33203125" style="77" bestFit="1" customWidth="1"/>
    <col min="11518" max="11521" width="8.6640625" style="77"/>
    <col min="11522" max="11522" width="15.5546875" style="77" bestFit="1" customWidth="1"/>
    <col min="11523" max="11772" width="8.6640625" style="77"/>
    <col min="11773" max="11773" width="53.33203125" style="77" bestFit="1" customWidth="1"/>
    <col min="11774" max="11777" width="8.6640625" style="77"/>
    <col min="11778" max="11778" width="15.5546875" style="77" bestFit="1" customWidth="1"/>
    <col min="11779" max="12028" width="8.6640625" style="77"/>
    <col min="12029" max="12029" width="53.33203125" style="77" bestFit="1" customWidth="1"/>
    <col min="12030" max="12033" width="8.6640625" style="77"/>
    <col min="12034" max="12034" width="15.5546875" style="77" bestFit="1" customWidth="1"/>
    <col min="12035" max="12284" width="8.6640625" style="77"/>
    <col min="12285" max="12285" width="53.33203125" style="77" bestFit="1" customWidth="1"/>
    <col min="12286" max="12289" width="8.6640625" style="77"/>
    <col min="12290" max="12290" width="15.5546875" style="77" bestFit="1" customWidth="1"/>
    <col min="12291" max="12540" width="8.6640625" style="77"/>
    <col min="12541" max="12541" width="53.33203125" style="77" bestFit="1" customWidth="1"/>
    <col min="12542" max="12545" width="8.6640625" style="77"/>
    <col min="12546" max="12546" width="15.5546875" style="77" bestFit="1" customWidth="1"/>
    <col min="12547" max="12796" width="8.6640625" style="77"/>
    <col min="12797" max="12797" width="53.33203125" style="77" bestFit="1" customWidth="1"/>
    <col min="12798" max="12801" width="8.6640625" style="77"/>
    <col min="12802" max="12802" width="15.5546875" style="77" bestFit="1" customWidth="1"/>
    <col min="12803" max="13052" width="8.6640625" style="77"/>
    <col min="13053" max="13053" width="53.33203125" style="77" bestFit="1" customWidth="1"/>
    <col min="13054" max="13057" width="8.6640625" style="77"/>
    <col min="13058" max="13058" width="15.5546875" style="77" bestFit="1" customWidth="1"/>
    <col min="13059" max="13308" width="8.6640625" style="77"/>
    <col min="13309" max="13309" width="53.33203125" style="77" bestFit="1" customWidth="1"/>
    <col min="13310" max="13313" width="8.6640625" style="77"/>
    <col min="13314" max="13314" width="15.5546875" style="77" bestFit="1" customWidth="1"/>
    <col min="13315" max="13564" width="8.6640625" style="77"/>
    <col min="13565" max="13565" width="53.33203125" style="77" bestFit="1" customWidth="1"/>
    <col min="13566" max="13569" width="8.6640625" style="77"/>
    <col min="13570" max="13570" width="15.5546875" style="77" bestFit="1" customWidth="1"/>
    <col min="13571" max="13820" width="8.6640625" style="77"/>
    <col min="13821" max="13821" width="53.33203125" style="77" bestFit="1" customWidth="1"/>
    <col min="13822" max="13825" width="8.6640625" style="77"/>
    <col min="13826" max="13826" width="15.5546875" style="77" bestFit="1" customWidth="1"/>
    <col min="13827" max="14076" width="8.6640625" style="77"/>
    <col min="14077" max="14077" width="53.33203125" style="77" bestFit="1" customWidth="1"/>
    <col min="14078" max="14081" width="8.6640625" style="77"/>
    <col min="14082" max="14082" width="15.5546875" style="77" bestFit="1" customWidth="1"/>
    <col min="14083" max="14332" width="8.6640625" style="77"/>
    <col min="14333" max="14333" width="53.33203125" style="77" bestFit="1" customWidth="1"/>
    <col min="14334" max="14337" width="8.6640625" style="77"/>
    <col min="14338" max="14338" width="15.5546875" style="77" bestFit="1" customWidth="1"/>
    <col min="14339" max="14588" width="8.6640625" style="77"/>
    <col min="14589" max="14589" width="53.33203125" style="77" bestFit="1" customWidth="1"/>
    <col min="14590" max="14593" width="8.6640625" style="77"/>
    <col min="14594" max="14594" width="15.5546875" style="77" bestFit="1" customWidth="1"/>
    <col min="14595" max="14844" width="8.6640625" style="77"/>
    <col min="14845" max="14845" width="53.33203125" style="77" bestFit="1" customWidth="1"/>
    <col min="14846" max="14849" width="8.6640625" style="77"/>
    <col min="14850" max="14850" width="15.5546875" style="77" bestFit="1" customWidth="1"/>
    <col min="14851" max="15100" width="8.6640625" style="77"/>
    <col min="15101" max="15101" width="53.33203125" style="77" bestFit="1" customWidth="1"/>
    <col min="15102" max="15105" width="8.6640625" style="77"/>
    <col min="15106" max="15106" width="15.5546875" style="77" bestFit="1" customWidth="1"/>
    <col min="15107" max="15356" width="8.6640625" style="77"/>
    <col min="15357" max="15357" width="53.33203125" style="77" bestFit="1" customWidth="1"/>
    <col min="15358" max="15361" width="8.6640625" style="77"/>
    <col min="15362" max="15362" width="15.5546875" style="77" bestFit="1" customWidth="1"/>
    <col min="15363" max="15612" width="8.6640625" style="77"/>
    <col min="15613" max="15613" width="53.33203125" style="77" bestFit="1" customWidth="1"/>
    <col min="15614" max="15617" width="8.6640625" style="77"/>
    <col min="15618" max="15618" width="15.5546875" style="77" bestFit="1" customWidth="1"/>
    <col min="15619" max="15868" width="8.6640625" style="77"/>
    <col min="15869" max="15869" width="53.33203125" style="77" bestFit="1" customWidth="1"/>
    <col min="15870" max="15873" width="8.6640625" style="77"/>
    <col min="15874" max="15874" width="15.5546875" style="77" bestFit="1" customWidth="1"/>
    <col min="15875" max="16124" width="8.6640625" style="77"/>
    <col min="16125" max="16125" width="53.33203125" style="77" bestFit="1" customWidth="1"/>
    <col min="16126" max="16129" width="8.6640625" style="77"/>
    <col min="16130" max="16130" width="15.5546875" style="77" bestFit="1" customWidth="1"/>
    <col min="16131" max="16384" width="8.6640625" style="77"/>
  </cols>
  <sheetData>
    <row r="1" spans="2:33" s="74" customFormat="1" ht="6" customHeight="1" x14ac:dyDescent="0.3">
      <c r="B1" s="170"/>
      <c r="E1" s="171"/>
      <c r="F1" s="171"/>
      <c r="G1" s="109"/>
      <c r="H1" s="109"/>
      <c r="I1" s="109"/>
      <c r="J1" s="109"/>
      <c r="K1" s="109"/>
      <c r="L1" s="109"/>
      <c r="M1" s="109"/>
      <c r="N1" s="109"/>
      <c r="O1" s="109"/>
      <c r="P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E1" s="151"/>
      <c r="AG1" s="151"/>
    </row>
    <row r="2" spans="2:33" ht="18" x14ac:dyDescent="0.3">
      <c r="B2" s="72" t="s">
        <v>76</v>
      </c>
    </row>
    <row r="3" spans="2:33" ht="6" customHeight="1" x14ac:dyDescent="0.3">
      <c r="B3" s="72"/>
      <c r="D3" s="77"/>
      <c r="E3" s="150"/>
      <c r="F3" s="150"/>
      <c r="G3" s="109"/>
      <c r="H3" s="109"/>
      <c r="I3" s="109"/>
      <c r="J3" s="109"/>
      <c r="K3" s="109"/>
      <c r="L3" s="109"/>
      <c r="M3" s="109"/>
      <c r="N3" s="109"/>
      <c r="O3" s="109"/>
      <c r="P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74"/>
      <c r="AE3" s="151"/>
      <c r="AF3" s="74"/>
      <c r="AG3" s="151"/>
    </row>
    <row r="4" spans="2:33" s="134" customFormat="1" ht="46.5" customHeight="1" x14ac:dyDescent="0.3">
      <c r="B4" s="225" t="s">
        <v>180</v>
      </c>
      <c r="C4" s="225"/>
      <c r="D4" s="225"/>
    </row>
    <row r="6" spans="2:33" x14ac:dyDescent="0.3">
      <c r="B6" s="152" t="s">
        <v>1</v>
      </c>
      <c r="C6" s="152" t="s">
        <v>57</v>
      </c>
      <c r="D6" s="152" t="s">
        <v>58</v>
      </c>
    </row>
    <row r="7" spans="2:33" x14ac:dyDescent="0.3">
      <c r="B7" s="85" t="s">
        <v>158</v>
      </c>
      <c r="C7" s="153"/>
      <c r="D7" s="154" t="s">
        <v>54</v>
      </c>
    </row>
    <row r="8" spans="2:33" x14ac:dyDescent="0.3">
      <c r="B8" s="85" t="s">
        <v>159</v>
      </c>
      <c r="C8" s="153"/>
      <c r="D8" s="154" t="s">
        <v>54</v>
      </c>
    </row>
    <row r="9" spans="2:33" x14ac:dyDescent="0.3">
      <c r="B9" s="85" t="s">
        <v>148</v>
      </c>
      <c r="C9" s="154">
        <f>C17+C26+'1. Ledning'!E15+'2. Utb resp forskn adm'!E15+'3. Ekonomi o personaladm'!E15+'4. Infrastruktur'!E15+'5. Bibliotek'!E15+'6. Nivåspecifikt '!E15</f>
        <v>0</v>
      </c>
      <c r="D9" s="154"/>
    </row>
    <row r="10" spans="2:33" s="135" customFormat="1" ht="7.5" customHeight="1" x14ac:dyDescent="0.3">
      <c r="C10" s="155"/>
      <c r="D10" s="145"/>
    </row>
    <row r="11" spans="2:33" ht="14.4" x14ac:dyDescent="0.3">
      <c r="B11" s="156" t="s">
        <v>169</v>
      </c>
      <c r="C11" s="157" t="e">
        <f>C7/C9</f>
        <v>#DIV/0!</v>
      </c>
      <c r="D11" s="154" t="s">
        <v>157</v>
      </c>
    </row>
    <row r="12" spans="2:33" ht="14.4" x14ac:dyDescent="0.3">
      <c r="B12" s="156" t="s">
        <v>154</v>
      </c>
      <c r="C12" s="157" t="e">
        <f>C8/C9</f>
        <v>#DIV/0!</v>
      </c>
      <c r="D12" s="154" t="s">
        <v>155</v>
      </c>
    </row>
    <row r="13" spans="2:33" x14ac:dyDescent="0.3">
      <c r="B13" s="158"/>
      <c r="C13" s="159"/>
      <c r="D13" s="86"/>
    </row>
    <row r="14" spans="2:33" x14ac:dyDescent="0.3">
      <c r="B14" s="152" t="s">
        <v>3</v>
      </c>
      <c r="C14" s="152" t="s">
        <v>57</v>
      </c>
      <c r="D14" s="152" t="s">
        <v>58</v>
      </c>
    </row>
    <row r="15" spans="2:33" x14ac:dyDescent="0.3">
      <c r="B15" s="85" t="s">
        <v>160</v>
      </c>
      <c r="C15" s="153"/>
      <c r="D15" s="154" t="s">
        <v>55</v>
      </c>
    </row>
    <row r="16" spans="2:33" x14ac:dyDescent="0.3">
      <c r="B16" s="85" t="s">
        <v>161</v>
      </c>
      <c r="C16" s="153"/>
      <c r="D16" s="154" t="s">
        <v>55</v>
      </c>
    </row>
    <row r="17" spans="2:4" x14ac:dyDescent="0.3">
      <c r="B17" s="85" t="s">
        <v>149</v>
      </c>
      <c r="C17" s="153"/>
      <c r="D17" s="154"/>
    </row>
    <row r="18" spans="2:4" x14ac:dyDescent="0.3">
      <c r="B18" s="85" t="s">
        <v>150</v>
      </c>
      <c r="C18" s="153"/>
      <c r="D18" s="154" t="s">
        <v>162</v>
      </c>
    </row>
    <row r="19" spans="2:4" s="135" customFormat="1" ht="7.5" customHeight="1" x14ac:dyDescent="0.3">
      <c r="C19" s="155"/>
      <c r="D19" s="145"/>
    </row>
    <row r="20" spans="2:4" ht="14.4" x14ac:dyDescent="0.3">
      <c r="B20" s="156" t="s">
        <v>167</v>
      </c>
      <c r="C20" s="157" t="e">
        <f>C15/($C$17-$C$18)</f>
        <v>#DIV/0!</v>
      </c>
      <c r="D20" s="154" t="s">
        <v>105</v>
      </c>
    </row>
    <row r="21" spans="2:4" ht="14.4" x14ac:dyDescent="0.3">
      <c r="B21" s="156" t="s">
        <v>168</v>
      </c>
      <c r="C21" s="157" t="e">
        <f>C16/($C$17-$C$18)</f>
        <v>#DIV/0!</v>
      </c>
      <c r="D21" s="154" t="s">
        <v>164</v>
      </c>
    </row>
    <row r="23" spans="2:4" x14ac:dyDescent="0.3">
      <c r="B23" s="152" t="s">
        <v>2</v>
      </c>
      <c r="C23" s="152" t="s">
        <v>57</v>
      </c>
      <c r="D23" s="152" t="s">
        <v>58</v>
      </c>
    </row>
    <row r="24" spans="2:4" x14ac:dyDescent="0.3">
      <c r="B24" s="85" t="s">
        <v>163</v>
      </c>
      <c r="C24" s="153"/>
      <c r="D24" s="154" t="s">
        <v>56</v>
      </c>
    </row>
    <row r="25" spans="2:4" x14ac:dyDescent="0.3">
      <c r="B25" s="85" t="s">
        <v>170</v>
      </c>
      <c r="C25" s="153"/>
      <c r="D25" s="154" t="s">
        <v>56</v>
      </c>
    </row>
    <row r="26" spans="2:4" x14ac:dyDescent="0.3">
      <c r="B26" s="85" t="s">
        <v>151</v>
      </c>
      <c r="C26" s="153"/>
      <c r="D26" s="154"/>
    </row>
    <row r="27" spans="2:4" s="135" customFormat="1" ht="7.5" customHeight="1" x14ac:dyDescent="0.3">
      <c r="C27" s="155"/>
      <c r="D27" s="145"/>
    </row>
    <row r="28" spans="2:4" ht="14.4" x14ac:dyDescent="0.3">
      <c r="B28" s="156" t="s">
        <v>166</v>
      </c>
      <c r="C28" s="157" t="e">
        <f>C24/$C$26</f>
        <v>#DIV/0!</v>
      </c>
      <c r="D28" s="154" t="s">
        <v>106</v>
      </c>
    </row>
    <row r="29" spans="2:4" ht="14.4" x14ac:dyDescent="0.3">
      <c r="B29" s="156" t="s">
        <v>165</v>
      </c>
      <c r="C29" s="157" t="e">
        <f>C25/$C$26</f>
        <v>#DIV/0!</v>
      </c>
      <c r="D29" s="154" t="s">
        <v>171</v>
      </c>
    </row>
  </sheetData>
  <mergeCells count="1">
    <mergeCell ref="B4:D4"/>
  </mergeCells>
  <pageMargins left="0.7" right="0.7" top="0.75" bottom="0.75" header="0.3" footer="0.3"/>
  <pageSetup paperSize="9" scale="77" orientation="landscape" r:id="rId1"/>
  <ignoredErrors>
    <ignoredError sqref="C20:C21" evalError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B0C1D-8FF2-4976-869D-86C0F50E6C03}">
  <dimension ref="A1:J39"/>
  <sheetViews>
    <sheetView showGridLines="0" zoomScale="95" zoomScaleNormal="95" workbookViewId="0">
      <selection activeCell="C29" sqref="C29"/>
    </sheetView>
  </sheetViews>
  <sheetFormatPr defaultRowHeight="13.8" x14ac:dyDescent="0.3"/>
  <cols>
    <col min="1" max="1" width="1.44140625" style="74" customWidth="1"/>
    <col min="2" max="2" width="41.5546875" style="74" customWidth="1"/>
    <col min="3" max="3" width="10.88671875" style="74" customWidth="1"/>
    <col min="4" max="4" width="24.6640625" style="74" bestFit="1" customWidth="1"/>
    <col min="5" max="6" width="12.44140625" style="77" customWidth="1"/>
    <col min="7" max="8" width="8.6640625" style="77"/>
    <col min="9" max="9" width="15.5546875" style="77" bestFit="1" customWidth="1"/>
    <col min="10" max="259" width="8.6640625" style="77"/>
    <col min="260" max="260" width="53.33203125" style="77" bestFit="1" customWidth="1"/>
    <col min="261" max="264" width="8.6640625" style="77"/>
    <col min="265" max="265" width="15.5546875" style="77" bestFit="1" customWidth="1"/>
    <col min="266" max="515" width="8.6640625" style="77"/>
    <col min="516" max="516" width="53.33203125" style="77" bestFit="1" customWidth="1"/>
    <col min="517" max="520" width="8.6640625" style="77"/>
    <col min="521" max="521" width="15.5546875" style="77" bestFit="1" customWidth="1"/>
    <col min="522" max="771" width="8.6640625" style="77"/>
    <col min="772" max="772" width="53.33203125" style="77" bestFit="1" customWidth="1"/>
    <col min="773" max="776" width="8.6640625" style="77"/>
    <col min="777" max="777" width="15.5546875" style="77" bestFit="1" customWidth="1"/>
    <col min="778" max="1027" width="8.6640625" style="77"/>
    <col min="1028" max="1028" width="53.33203125" style="77" bestFit="1" customWidth="1"/>
    <col min="1029" max="1032" width="8.6640625" style="77"/>
    <col min="1033" max="1033" width="15.5546875" style="77" bestFit="1" customWidth="1"/>
    <col min="1034" max="1283" width="8.6640625" style="77"/>
    <col min="1284" max="1284" width="53.33203125" style="77" bestFit="1" customWidth="1"/>
    <col min="1285" max="1288" width="8.6640625" style="77"/>
    <col min="1289" max="1289" width="15.5546875" style="77" bestFit="1" customWidth="1"/>
    <col min="1290" max="1539" width="8.6640625" style="77"/>
    <col min="1540" max="1540" width="53.33203125" style="77" bestFit="1" customWidth="1"/>
    <col min="1541" max="1544" width="8.6640625" style="77"/>
    <col min="1545" max="1545" width="15.5546875" style="77" bestFit="1" customWidth="1"/>
    <col min="1546" max="1795" width="8.6640625" style="77"/>
    <col min="1796" max="1796" width="53.33203125" style="77" bestFit="1" customWidth="1"/>
    <col min="1797" max="1800" width="8.6640625" style="77"/>
    <col min="1801" max="1801" width="15.5546875" style="77" bestFit="1" customWidth="1"/>
    <col min="1802" max="2051" width="8.6640625" style="77"/>
    <col min="2052" max="2052" width="53.33203125" style="77" bestFit="1" customWidth="1"/>
    <col min="2053" max="2056" width="8.6640625" style="77"/>
    <col min="2057" max="2057" width="15.5546875" style="77" bestFit="1" customWidth="1"/>
    <col min="2058" max="2307" width="8.6640625" style="77"/>
    <col min="2308" max="2308" width="53.33203125" style="77" bestFit="1" customWidth="1"/>
    <col min="2309" max="2312" width="8.6640625" style="77"/>
    <col min="2313" max="2313" width="15.5546875" style="77" bestFit="1" customWidth="1"/>
    <col min="2314" max="2563" width="8.6640625" style="77"/>
    <col min="2564" max="2564" width="53.33203125" style="77" bestFit="1" customWidth="1"/>
    <col min="2565" max="2568" width="8.6640625" style="77"/>
    <col min="2569" max="2569" width="15.5546875" style="77" bestFit="1" customWidth="1"/>
    <col min="2570" max="2819" width="8.6640625" style="77"/>
    <col min="2820" max="2820" width="53.33203125" style="77" bestFit="1" customWidth="1"/>
    <col min="2821" max="2824" width="8.6640625" style="77"/>
    <col min="2825" max="2825" width="15.5546875" style="77" bestFit="1" customWidth="1"/>
    <col min="2826" max="3075" width="8.6640625" style="77"/>
    <col min="3076" max="3076" width="53.33203125" style="77" bestFit="1" customWidth="1"/>
    <col min="3077" max="3080" width="8.6640625" style="77"/>
    <col min="3081" max="3081" width="15.5546875" style="77" bestFit="1" customWidth="1"/>
    <col min="3082" max="3331" width="8.6640625" style="77"/>
    <col min="3332" max="3332" width="53.33203125" style="77" bestFit="1" customWidth="1"/>
    <col min="3333" max="3336" width="8.6640625" style="77"/>
    <col min="3337" max="3337" width="15.5546875" style="77" bestFit="1" customWidth="1"/>
    <col min="3338" max="3587" width="8.6640625" style="77"/>
    <col min="3588" max="3588" width="53.33203125" style="77" bestFit="1" customWidth="1"/>
    <col min="3589" max="3592" width="8.6640625" style="77"/>
    <col min="3593" max="3593" width="15.5546875" style="77" bestFit="1" customWidth="1"/>
    <col min="3594" max="3843" width="8.6640625" style="77"/>
    <col min="3844" max="3844" width="53.33203125" style="77" bestFit="1" customWidth="1"/>
    <col min="3845" max="3848" width="8.6640625" style="77"/>
    <col min="3849" max="3849" width="15.5546875" style="77" bestFit="1" customWidth="1"/>
    <col min="3850" max="4099" width="8.6640625" style="77"/>
    <col min="4100" max="4100" width="53.33203125" style="77" bestFit="1" customWidth="1"/>
    <col min="4101" max="4104" width="8.6640625" style="77"/>
    <col min="4105" max="4105" width="15.5546875" style="77" bestFit="1" customWidth="1"/>
    <col min="4106" max="4355" width="8.6640625" style="77"/>
    <col min="4356" max="4356" width="53.33203125" style="77" bestFit="1" customWidth="1"/>
    <col min="4357" max="4360" width="8.6640625" style="77"/>
    <col min="4361" max="4361" width="15.5546875" style="77" bestFit="1" customWidth="1"/>
    <col min="4362" max="4611" width="8.6640625" style="77"/>
    <col min="4612" max="4612" width="53.33203125" style="77" bestFit="1" customWidth="1"/>
    <col min="4613" max="4616" width="8.6640625" style="77"/>
    <col min="4617" max="4617" width="15.5546875" style="77" bestFit="1" customWidth="1"/>
    <col min="4618" max="4867" width="8.6640625" style="77"/>
    <col min="4868" max="4868" width="53.33203125" style="77" bestFit="1" customWidth="1"/>
    <col min="4869" max="4872" width="8.6640625" style="77"/>
    <col min="4873" max="4873" width="15.5546875" style="77" bestFit="1" customWidth="1"/>
    <col min="4874" max="5123" width="8.6640625" style="77"/>
    <col min="5124" max="5124" width="53.33203125" style="77" bestFit="1" customWidth="1"/>
    <col min="5125" max="5128" width="8.6640625" style="77"/>
    <col min="5129" max="5129" width="15.5546875" style="77" bestFit="1" customWidth="1"/>
    <col min="5130" max="5379" width="8.6640625" style="77"/>
    <col min="5380" max="5380" width="53.33203125" style="77" bestFit="1" customWidth="1"/>
    <col min="5381" max="5384" width="8.6640625" style="77"/>
    <col min="5385" max="5385" width="15.5546875" style="77" bestFit="1" customWidth="1"/>
    <col min="5386" max="5635" width="8.6640625" style="77"/>
    <col min="5636" max="5636" width="53.33203125" style="77" bestFit="1" customWidth="1"/>
    <col min="5637" max="5640" width="8.6640625" style="77"/>
    <col min="5641" max="5641" width="15.5546875" style="77" bestFit="1" customWidth="1"/>
    <col min="5642" max="5891" width="8.6640625" style="77"/>
    <col min="5892" max="5892" width="53.33203125" style="77" bestFit="1" customWidth="1"/>
    <col min="5893" max="5896" width="8.6640625" style="77"/>
    <col min="5897" max="5897" width="15.5546875" style="77" bestFit="1" customWidth="1"/>
    <col min="5898" max="6147" width="8.6640625" style="77"/>
    <col min="6148" max="6148" width="53.33203125" style="77" bestFit="1" customWidth="1"/>
    <col min="6149" max="6152" width="8.6640625" style="77"/>
    <col min="6153" max="6153" width="15.5546875" style="77" bestFit="1" customWidth="1"/>
    <col min="6154" max="6403" width="8.6640625" style="77"/>
    <col min="6404" max="6404" width="53.33203125" style="77" bestFit="1" customWidth="1"/>
    <col min="6405" max="6408" width="8.6640625" style="77"/>
    <col min="6409" max="6409" width="15.5546875" style="77" bestFit="1" customWidth="1"/>
    <col min="6410" max="6659" width="8.6640625" style="77"/>
    <col min="6660" max="6660" width="53.33203125" style="77" bestFit="1" customWidth="1"/>
    <col min="6661" max="6664" width="8.6640625" style="77"/>
    <col min="6665" max="6665" width="15.5546875" style="77" bestFit="1" customWidth="1"/>
    <col min="6666" max="6915" width="8.6640625" style="77"/>
    <col min="6916" max="6916" width="53.33203125" style="77" bestFit="1" customWidth="1"/>
    <col min="6917" max="6920" width="8.6640625" style="77"/>
    <col min="6921" max="6921" width="15.5546875" style="77" bestFit="1" customWidth="1"/>
    <col min="6922" max="7171" width="8.6640625" style="77"/>
    <col min="7172" max="7172" width="53.33203125" style="77" bestFit="1" customWidth="1"/>
    <col min="7173" max="7176" width="8.6640625" style="77"/>
    <col min="7177" max="7177" width="15.5546875" style="77" bestFit="1" customWidth="1"/>
    <col min="7178" max="7427" width="8.6640625" style="77"/>
    <col min="7428" max="7428" width="53.33203125" style="77" bestFit="1" customWidth="1"/>
    <col min="7429" max="7432" width="8.6640625" style="77"/>
    <col min="7433" max="7433" width="15.5546875" style="77" bestFit="1" customWidth="1"/>
    <col min="7434" max="7683" width="8.6640625" style="77"/>
    <col min="7684" max="7684" width="53.33203125" style="77" bestFit="1" customWidth="1"/>
    <col min="7685" max="7688" width="8.6640625" style="77"/>
    <col min="7689" max="7689" width="15.5546875" style="77" bestFit="1" customWidth="1"/>
    <col min="7690" max="7939" width="8.6640625" style="77"/>
    <col min="7940" max="7940" width="53.33203125" style="77" bestFit="1" customWidth="1"/>
    <col min="7941" max="7944" width="8.6640625" style="77"/>
    <col min="7945" max="7945" width="15.5546875" style="77" bestFit="1" customWidth="1"/>
    <col min="7946" max="8195" width="8.6640625" style="77"/>
    <col min="8196" max="8196" width="53.33203125" style="77" bestFit="1" customWidth="1"/>
    <col min="8197" max="8200" width="8.6640625" style="77"/>
    <col min="8201" max="8201" width="15.5546875" style="77" bestFit="1" customWidth="1"/>
    <col min="8202" max="8451" width="8.6640625" style="77"/>
    <col min="8452" max="8452" width="53.33203125" style="77" bestFit="1" customWidth="1"/>
    <col min="8453" max="8456" width="8.6640625" style="77"/>
    <col min="8457" max="8457" width="15.5546875" style="77" bestFit="1" customWidth="1"/>
    <col min="8458" max="8707" width="8.6640625" style="77"/>
    <col min="8708" max="8708" width="53.33203125" style="77" bestFit="1" customWidth="1"/>
    <col min="8709" max="8712" width="8.6640625" style="77"/>
    <col min="8713" max="8713" width="15.5546875" style="77" bestFit="1" customWidth="1"/>
    <col min="8714" max="8963" width="8.6640625" style="77"/>
    <col min="8964" max="8964" width="53.33203125" style="77" bestFit="1" customWidth="1"/>
    <col min="8965" max="8968" width="8.6640625" style="77"/>
    <col min="8969" max="8969" width="15.5546875" style="77" bestFit="1" customWidth="1"/>
    <col min="8970" max="9219" width="8.6640625" style="77"/>
    <col min="9220" max="9220" width="53.33203125" style="77" bestFit="1" customWidth="1"/>
    <col min="9221" max="9224" width="8.6640625" style="77"/>
    <col min="9225" max="9225" width="15.5546875" style="77" bestFit="1" customWidth="1"/>
    <col min="9226" max="9475" width="8.6640625" style="77"/>
    <col min="9476" max="9476" width="53.33203125" style="77" bestFit="1" customWidth="1"/>
    <col min="9477" max="9480" width="8.6640625" style="77"/>
    <col min="9481" max="9481" width="15.5546875" style="77" bestFit="1" customWidth="1"/>
    <col min="9482" max="9731" width="8.6640625" style="77"/>
    <col min="9732" max="9732" width="53.33203125" style="77" bestFit="1" customWidth="1"/>
    <col min="9733" max="9736" width="8.6640625" style="77"/>
    <col min="9737" max="9737" width="15.5546875" style="77" bestFit="1" customWidth="1"/>
    <col min="9738" max="9987" width="8.6640625" style="77"/>
    <col min="9988" max="9988" width="53.33203125" style="77" bestFit="1" customWidth="1"/>
    <col min="9989" max="9992" width="8.6640625" style="77"/>
    <col min="9993" max="9993" width="15.5546875" style="77" bestFit="1" customWidth="1"/>
    <col min="9994" max="10243" width="8.6640625" style="77"/>
    <col min="10244" max="10244" width="53.33203125" style="77" bestFit="1" customWidth="1"/>
    <col min="10245" max="10248" width="8.6640625" style="77"/>
    <col min="10249" max="10249" width="15.5546875" style="77" bestFit="1" customWidth="1"/>
    <col min="10250" max="10499" width="8.6640625" style="77"/>
    <col min="10500" max="10500" width="53.33203125" style="77" bestFit="1" customWidth="1"/>
    <col min="10501" max="10504" width="8.6640625" style="77"/>
    <col min="10505" max="10505" width="15.5546875" style="77" bestFit="1" customWidth="1"/>
    <col min="10506" max="10755" width="8.6640625" style="77"/>
    <col min="10756" max="10756" width="53.33203125" style="77" bestFit="1" customWidth="1"/>
    <col min="10757" max="10760" width="8.6640625" style="77"/>
    <col min="10761" max="10761" width="15.5546875" style="77" bestFit="1" customWidth="1"/>
    <col min="10762" max="11011" width="8.6640625" style="77"/>
    <col min="11012" max="11012" width="53.33203125" style="77" bestFit="1" customWidth="1"/>
    <col min="11013" max="11016" width="8.6640625" style="77"/>
    <col min="11017" max="11017" width="15.5546875" style="77" bestFit="1" customWidth="1"/>
    <col min="11018" max="11267" width="8.6640625" style="77"/>
    <col min="11268" max="11268" width="53.33203125" style="77" bestFit="1" customWidth="1"/>
    <col min="11269" max="11272" width="8.6640625" style="77"/>
    <col min="11273" max="11273" width="15.5546875" style="77" bestFit="1" customWidth="1"/>
    <col min="11274" max="11523" width="8.6640625" style="77"/>
    <col min="11524" max="11524" width="53.33203125" style="77" bestFit="1" customWidth="1"/>
    <col min="11525" max="11528" width="8.6640625" style="77"/>
    <col min="11529" max="11529" width="15.5546875" style="77" bestFit="1" customWidth="1"/>
    <col min="11530" max="11779" width="8.6640625" style="77"/>
    <col min="11780" max="11780" width="53.33203125" style="77" bestFit="1" customWidth="1"/>
    <col min="11781" max="11784" width="8.6640625" style="77"/>
    <col min="11785" max="11785" width="15.5546875" style="77" bestFit="1" customWidth="1"/>
    <col min="11786" max="12035" width="8.6640625" style="77"/>
    <col min="12036" max="12036" width="53.33203125" style="77" bestFit="1" customWidth="1"/>
    <col min="12037" max="12040" width="8.6640625" style="77"/>
    <col min="12041" max="12041" width="15.5546875" style="77" bestFit="1" customWidth="1"/>
    <col min="12042" max="12291" width="8.6640625" style="77"/>
    <col min="12292" max="12292" width="53.33203125" style="77" bestFit="1" customWidth="1"/>
    <col min="12293" max="12296" width="8.6640625" style="77"/>
    <col min="12297" max="12297" width="15.5546875" style="77" bestFit="1" customWidth="1"/>
    <col min="12298" max="12547" width="8.6640625" style="77"/>
    <col min="12548" max="12548" width="53.33203125" style="77" bestFit="1" customWidth="1"/>
    <col min="12549" max="12552" width="8.6640625" style="77"/>
    <col min="12553" max="12553" width="15.5546875" style="77" bestFit="1" customWidth="1"/>
    <col min="12554" max="12803" width="8.6640625" style="77"/>
    <col min="12804" max="12804" width="53.33203125" style="77" bestFit="1" customWidth="1"/>
    <col min="12805" max="12808" width="8.6640625" style="77"/>
    <col min="12809" max="12809" width="15.5546875" style="77" bestFit="1" customWidth="1"/>
    <col min="12810" max="13059" width="8.6640625" style="77"/>
    <col min="13060" max="13060" width="53.33203125" style="77" bestFit="1" customWidth="1"/>
    <col min="13061" max="13064" width="8.6640625" style="77"/>
    <col min="13065" max="13065" width="15.5546875" style="77" bestFit="1" customWidth="1"/>
    <col min="13066" max="13315" width="8.6640625" style="77"/>
    <col min="13316" max="13316" width="53.33203125" style="77" bestFit="1" customWidth="1"/>
    <col min="13317" max="13320" width="8.6640625" style="77"/>
    <col min="13321" max="13321" width="15.5546875" style="77" bestFit="1" customWidth="1"/>
    <col min="13322" max="13571" width="8.6640625" style="77"/>
    <col min="13572" max="13572" width="53.33203125" style="77" bestFit="1" customWidth="1"/>
    <col min="13573" max="13576" width="8.6640625" style="77"/>
    <col min="13577" max="13577" width="15.5546875" style="77" bestFit="1" customWidth="1"/>
    <col min="13578" max="13827" width="8.6640625" style="77"/>
    <col min="13828" max="13828" width="53.33203125" style="77" bestFit="1" customWidth="1"/>
    <col min="13829" max="13832" width="8.6640625" style="77"/>
    <col min="13833" max="13833" width="15.5546875" style="77" bestFit="1" customWidth="1"/>
    <col min="13834" max="14083" width="8.6640625" style="77"/>
    <col min="14084" max="14084" width="53.33203125" style="77" bestFit="1" customWidth="1"/>
    <col min="14085" max="14088" width="8.6640625" style="77"/>
    <col min="14089" max="14089" width="15.5546875" style="77" bestFit="1" customWidth="1"/>
    <col min="14090" max="14339" width="8.6640625" style="77"/>
    <col min="14340" max="14340" width="53.33203125" style="77" bestFit="1" customWidth="1"/>
    <col min="14341" max="14344" width="8.6640625" style="77"/>
    <col min="14345" max="14345" width="15.5546875" style="77" bestFit="1" customWidth="1"/>
    <col min="14346" max="14595" width="8.6640625" style="77"/>
    <col min="14596" max="14596" width="53.33203125" style="77" bestFit="1" customWidth="1"/>
    <col min="14597" max="14600" width="8.6640625" style="77"/>
    <col min="14601" max="14601" width="15.5546875" style="77" bestFit="1" customWidth="1"/>
    <col min="14602" max="14851" width="8.6640625" style="77"/>
    <col min="14852" max="14852" width="53.33203125" style="77" bestFit="1" customWidth="1"/>
    <col min="14853" max="14856" width="8.6640625" style="77"/>
    <col min="14857" max="14857" width="15.5546875" style="77" bestFit="1" customWidth="1"/>
    <col min="14858" max="15107" width="8.6640625" style="77"/>
    <col min="15108" max="15108" width="53.33203125" style="77" bestFit="1" customWidth="1"/>
    <col min="15109" max="15112" width="8.6640625" style="77"/>
    <col min="15113" max="15113" width="15.5546875" style="77" bestFit="1" customWidth="1"/>
    <col min="15114" max="15363" width="8.6640625" style="77"/>
    <col min="15364" max="15364" width="53.33203125" style="77" bestFit="1" customWidth="1"/>
    <col min="15365" max="15368" width="8.6640625" style="77"/>
    <col min="15369" max="15369" width="15.5546875" style="77" bestFit="1" customWidth="1"/>
    <col min="15370" max="15619" width="8.6640625" style="77"/>
    <col min="15620" max="15620" width="53.33203125" style="77" bestFit="1" customWidth="1"/>
    <col min="15621" max="15624" width="8.6640625" style="77"/>
    <col min="15625" max="15625" width="15.5546875" style="77" bestFit="1" customWidth="1"/>
    <col min="15626" max="15875" width="8.6640625" style="77"/>
    <col min="15876" max="15876" width="53.33203125" style="77" bestFit="1" customWidth="1"/>
    <col min="15877" max="15880" width="8.6640625" style="77"/>
    <col min="15881" max="15881" width="15.5546875" style="77" bestFit="1" customWidth="1"/>
    <col min="15882" max="16131" width="8.6640625" style="77"/>
    <col min="16132" max="16132" width="53.33203125" style="77" bestFit="1" customWidth="1"/>
    <col min="16133" max="16136" width="8.6640625" style="77"/>
    <col min="16137" max="16137" width="15.5546875" style="77" bestFit="1" customWidth="1"/>
    <col min="16138" max="16384" width="8.6640625" style="77"/>
  </cols>
  <sheetData>
    <row r="1" spans="1:9" s="2" customFormat="1" ht="18" x14ac:dyDescent="0.3">
      <c r="A1" s="72"/>
      <c r="B1" s="72" t="s">
        <v>172</v>
      </c>
      <c r="C1" s="73"/>
    </row>
    <row r="2" spans="1:9" s="2" customFormat="1" x14ac:dyDescent="0.3">
      <c r="D2" s="73"/>
    </row>
    <row r="3" spans="1:9" x14ac:dyDescent="0.3">
      <c r="B3" s="75" t="s">
        <v>1</v>
      </c>
      <c r="C3" s="76" t="s">
        <v>186</v>
      </c>
      <c r="D3" s="76" t="s">
        <v>47</v>
      </c>
      <c r="E3" s="75" t="s">
        <v>35</v>
      </c>
      <c r="F3" s="75" t="s">
        <v>146</v>
      </c>
      <c r="G3" s="75" t="s">
        <v>51</v>
      </c>
      <c r="H3" s="75" t="s">
        <v>52</v>
      </c>
    </row>
    <row r="4" spans="1:9" x14ac:dyDescent="0.3">
      <c r="B4" s="78" t="s">
        <v>64</v>
      </c>
      <c r="C4" s="78">
        <v>5011</v>
      </c>
      <c r="D4" s="78" t="s">
        <v>49</v>
      </c>
      <c r="E4" s="79" t="s">
        <v>61</v>
      </c>
      <c r="F4" s="79">
        <v>91</v>
      </c>
      <c r="G4" s="80">
        <v>200</v>
      </c>
      <c r="H4" s="80">
        <v>-200</v>
      </c>
      <c r="I4" s="81" t="s">
        <v>63</v>
      </c>
    </row>
    <row r="5" spans="1:9" x14ac:dyDescent="0.3">
      <c r="B5" s="78" t="s">
        <v>64</v>
      </c>
      <c r="C5" s="82">
        <v>50701</v>
      </c>
      <c r="D5" s="82" t="s">
        <v>48</v>
      </c>
      <c r="E5" s="79" t="s">
        <v>61</v>
      </c>
      <c r="F5" s="79">
        <v>91</v>
      </c>
      <c r="G5" s="80">
        <v>100</v>
      </c>
      <c r="H5" s="80">
        <v>-100</v>
      </c>
      <c r="I5" s="81" t="s">
        <v>63</v>
      </c>
    </row>
    <row r="6" spans="1:9" x14ac:dyDescent="0.3">
      <c r="B6" s="83" t="s">
        <v>40</v>
      </c>
      <c r="C6" s="78">
        <v>5011</v>
      </c>
      <c r="D6" s="78" t="s">
        <v>49</v>
      </c>
      <c r="E6" s="79" t="s">
        <v>25</v>
      </c>
      <c r="F6" s="79">
        <v>91</v>
      </c>
      <c r="G6" s="80">
        <v>100</v>
      </c>
      <c r="H6" s="80"/>
      <c r="I6" s="81" t="s">
        <v>65</v>
      </c>
    </row>
    <row r="7" spans="1:9" x14ac:dyDescent="0.3">
      <c r="B7" s="83" t="s">
        <v>40</v>
      </c>
      <c r="C7" s="82">
        <v>50701</v>
      </c>
      <c r="D7" s="82" t="s">
        <v>48</v>
      </c>
      <c r="E7" s="79" t="s">
        <v>25</v>
      </c>
      <c r="F7" s="79">
        <v>91</v>
      </c>
      <c r="G7" s="80">
        <v>50</v>
      </c>
      <c r="H7" s="80"/>
      <c r="I7" s="81" t="s">
        <v>65</v>
      </c>
    </row>
    <row r="8" spans="1:9" x14ac:dyDescent="0.3">
      <c r="B8" s="82" t="s">
        <v>39</v>
      </c>
      <c r="C8" s="78">
        <v>5011</v>
      </c>
      <c r="D8" s="78" t="s">
        <v>49</v>
      </c>
      <c r="E8" s="79" t="s">
        <v>26</v>
      </c>
      <c r="F8" s="79">
        <v>10</v>
      </c>
      <c r="G8" s="80">
        <v>75</v>
      </c>
      <c r="H8" s="80"/>
      <c r="I8" s="81" t="s">
        <v>65</v>
      </c>
    </row>
    <row r="9" spans="1:9" x14ac:dyDescent="0.3">
      <c r="B9" s="82" t="s">
        <v>39</v>
      </c>
      <c r="C9" s="82">
        <v>50701</v>
      </c>
      <c r="D9" s="82" t="s">
        <v>48</v>
      </c>
      <c r="E9" s="79" t="s">
        <v>26</v>
      </c>
      <c r="F9" s="79">
        <v>10</v>
      </c>
      <c r="G9" s="80">
        <v>25</v>
      </c>
      <c r="H9" s="80"/>
      <c r="I9" s="81" t="s">
        <v>65</v>
      </c>
    </row>
    <row r="10" spans="1:9" x14ac:dyDescent="0.3">
      <c r="B10" s="82" t="s">
        <v>39</v>
      </c>
      <c r="C10" s="78">
        <v>5011</v>
      </c>
      <c r="D10" s="78" t="s">
        <v>49</v>
      </c>
      <c r="E10" s="79" t="s">
        <v>27</v>
      </c>
      <c r="F10" s="79">
        <v>11</v>
      </c>
      <c r="G10" s="80">
        <v>45</v>
      </c>
      <c r="H10" s="80"/>
      <c r="I10" s="81" t="s">
        <v>65</v>
      </c>
    </row>
    <row r="11" spans="1:9" x14ac:dyDescent="0.3">
      <c r="B11" s="82" t="s">
        <v>39</v>
      </c>
      <c r="C11" s="82">
        <v>50701</v>
      </c>
      <c r="D11" s="82" t="s">
        <v>48</v>
      </c>
      <c r="E11" s="79" t="s">
        <v>27</v>
      </c>
      <c r="F11" s="79">
        <v>11</v>
      </c>
      <c r="G11" s="80">
        <v>5</v>
      </c>
      <c r="H11" s="80"/>
      <c r="I11" s="81" t="s">
        <v>65</v>
      </c>
    </row>
    <row r="12" spans="1:9" x14ac:dyDescent="0.3">
      <c r="B12" s="226" t="s">
        <v>66</v>
      </c>
      <c r="C12" s="226"/>
      <c r="D12" s="226"/>
      <c r="E12" s="226"/>
      <c r="F12" s="226"/>
      <c r="G12" s="226"/>
      <c r="H12" s="226"/>
    </row>
    <row r="13" spans="1:9" x14ac:dyDescent="0.3">
      <c r="B13" s="84"/>
    </row>
    <row r="14" spans="1:9" x14ac:dyDescent="0.3">
      <c r="B14" s="76" t="s">
        <v>3</v>
      </c>
      <c r="C14" s="76" t="s">
        <v>186</v>
      </c>
      <c r="D14" s="76" t="s">
        <v>47</v>
      </c>
      <c r="E14" s="75" t="s">
        <v>35</v>
      </c>
      <c r="F14" s="75" t="s">
        <v>146</v>
      </c>
      <c r="G14" s="75" t="s">
        <v>51</v>
      </c>
      <c r="H14" s="75" t="s">
        <v>52</v>
      </c>
    </row>
    <row r="15" spans="1:9" x14ac:dyDescent="0.3">
      <c r="B15" s="78" t="s">
        <v>62</v>
      </c>
      <c r="C15" s="82">
        <v>50111</v>
      </c>
      <c r="D15" s="82" t="s">
        <v>50</v>
      </c>
      <c r="E15" s="79" t="s">
        <v>59</v>
      </c>
      <c r="F15" s="79">
        <v>91</v>
      </c>
      <c r="G15" s="85">
        <v>150</v>
      </c>
      <c r="H15" s="85">
        <v>-150</v>
      </c>
      <c r="I15" s="81" t="s">
        <v>63</v>
      </c>
    </row>
    <row r="16" spans="1:9" x14ac:dyDescent="0.3">
      <c r="B16" s="78" t="s">
        <v>62</v>
      </c>
      <c r="C16" s="82">
        <v>50701</v>
      </c>
      <c r="D16" s="82" t="s">
        <v>48</v>
      </c>
      <c r="E16" s="79" t="s">
        <v>59</v>
      </c>
      <c r="F16" s="79">
        <v>91</v>
      </c>
      <c r="G16" s="85">
        <v>50</v>
      </c>
      <c r="H16" s="85">
        <v>-50</v>
      </c>
      <c r="I16" s="81" t="s">
        <v>63</v>
      </c>
    </row>
    <row r="17" spans="1:10" x14ac:dyDescent="0.3">
      <c r="B17" s="82" t="s">
        <v>39</v>
      </c>
      <c r="C17" s="82">
        <v>50111</v>
      </c>
      <c r="D17" s="82" t="s">
        <v>50</v>
      </c>
      <c r="E17" s="79" t="s">
        <v>26</v>
      </c>
      <c r="F17" s="79">
        <v>10</v>
      </c>
      <c r="G17" s="85">
        <v>50</v>
      </c>
      <c r="H17" s="85"/>
      <c r="I17" s="81" t="s">
        <v>65</v>
      </c>
    </row>
    <row r="18" spans="1:10" x14ac:dyDescent="0.3">
      <c r="B18" s="82" t="s">
        <v>39</v>
      </c>
      <c r="C18" s="82">
        <v>50701</v>
      </c>
      <c r="D18" s="82" t="s">
        <v>48</v>
      </c>
      <c r="E18" s="79" t="s">
        <v>26</v>
      </c>
      <c r="F18" s="79">
        <v>10</v>
      </c>
      <c r="G18" s="85">
        <v>25</v>
      </c>
      <c r="H18" s="85"/>
      <c r="I18" s="81" t="s">
        <v>65</v>
      </c>
    </row>
    <row r="19" spans="1:10" x14ac:dyDescent="0.3">
      <c r="A19" s="86"/>
      <c r="B19" s="82" t="s">
        <v>39</v>
      </c>
      <c r="C19" s="82">
        <v>50111</v>
      </c>
      <c r="D19" s="82" t="s">
        <v>50</v>
      </c>
      <c r="E19" s="79" t="s">
        <v>27</v>
      </c>
      <c r="F19" s="79">
        <v>11</v>
      </c>
      <c r="G19" s="85">
        <v>20</v>
      </c>
      <c r="H19" s="85"/>
      <c r="I19" s="81" t="s">
        <v>65</v>
      </c>
      <c r="J19" s="81"/>
    </row>
    <row r="20" spans="1:10" x14ac:dyDescent="0.3">
      <c r="B20" s="82" t="s">
        <v>39</v>
      </c>
      <c r="C20" s="82">
        <v>50701</v>
      </c>
      <c r="D20" s="82" t="s">
        <v>48</v>
      </c>
      <c r="E20" s="79" t="s">
        <v>27</v>
      </c>
      <c r="F20" s="79">
        <v>11</v>
      </c>
      <c r="G20" s="85">
        <v>5</v>
      </c>
      <c r="H20" s="85"/>
      <c r="I20" s="81" t="s">
        <v>65</v>
      </c>
      <c r="J20" s="81"/>
    </row>
    <row r="21" spans="1:10" x14ac:dyDescent="0.3">
      <c r="B21" s="82" t="s">
        <v>39</v>
      </c>
      <c r="C21" s="82">
        <v>50111</v>
      </c>
      <c r="D21" s="82" t="s">
        <v>50</v>
      </c>
      <c r="E21" s="79" t="s">
        <v>32</v>
      </c>
      <c r="F21" s="79">
        <v>13</v>
      </c>
      <c r="G21" s="85">
        <v>45</v>
      </c>
      <c r="H21" s="85"/>
      <c r="I21" s="81" t="s">
        <v>65</v>
      </c>
      <c r="J21" s="81"/>
    </row>
    <row r="22" spans="1:10" x14ac:dyDescent="0.3">
      <c r="B22" s="82" t="s">
        <v>39</v>
      </c>
      <c r="C22" s="82">
        <v>50701</v>
      </c>
      <c r="D22" s="82" t="s">
        <v>48</v>
      </c>
      <c r="E22" s="79" t="s">
        <v>32</v>
      </c>
      <c r="F22" s="79">
        <v>13</v>
      </c>
      <c r="G22" s="85">
        <v>5</v>
      </c>
      <c r="H22" s="85"/>
      <c r="I22" s="81" t="s">
        <v>65</v>
      </c>
      <c r="J22" s="81"/>
    </row>
    <row r="23" spans="1:10" x14ac:dyDescent="0.3">
      <c r="B23" s="82" t="s">
        <v>39</v>
      </c>
      <c r="C23" s="82">
        <v>50111</v>
      </c>
      <c r="D23" s="82" t="s">
        <v>50</v>
      </c>
      <c r="E23" s="79" t="s">
        <v>33</v>
      </c>
      <c r="F23" s="79">
        <v>14</v>
      </c>
      <c r="G23" s="85">
        <v>20</v>
      </c>
      <c r="H23" s="85"/>
      <c r="I23" s="81" t="s">
        <v>65</v>
      </c>
      <c r="J23" s="81"/>
    </row>
    <row r="24" spans="1:10" x14ac:dyDescent="0.3">
      <c r="B24" s="82" t="s">
        <v>39</v>
      </c>
      <c r="C24" s="82">
        <v>50701</v>
      </c>
      <c r="D24" s="82" t="s">
        <v>48</v>
      </c>
      <c r="E24" s="79" t="s">
        <v>33</v>
      </c>
      <c r="F24" s="79">
        <v>14</v>
      </c>
      <c r="G24" s="85">
        <v>5</v>
      </c>
      <c r="H24" s="85"/>
      <c r="I24" s="81" t="s">
        <v>65</v>
      </c>
      <c r="J24" s="81"/>
    </row>
    <row r="25" spans="1:10" x14ac:dyDescent="0.3">
      <c r="B25" s="82" t="s">
        <v>39</v>
      </c>
      <c r="C25" s="82">
        <v>50701</v>
      </c>
      <c r="D25" s="82" t="s">
        <v>48</v>
      </c>
      <c r="E25" s="79" t="s">
        <v>34</v>
      </c>
      <c r="F25" s="79">
        <v>15</v>
      </c>
      <c r="G25" s="85">
        <v>20</v>
      </c>
      <c r="H25" s="85"/>
      <c r="I25" s="81" t="s">
        <v>65</v>
      </c>
      <c r="J25" s="81"/>
    </row>
    <row r="26" spans="1:10" x14ac:dyDescent="0.3">
      <c r="A26" s="86"/>
      <c r="B26" s="82" t="s">
        <v>39</v>
      </c>
      <c r="C26" s="82">
        <v>50701</v>
      </c>
      <c r="D26" s="82" t="s">
        <v>48</v>
      </c>
      <c r="E26" s="79" t="s">
        <v>34</v>
      </c>
      <c r="F26" s="79">
        <v>15</v>
      </c>
      <c r="G26" s="85">
        <v>5</v>
      </c>
      <c r="H26" s="85"/>
      <c r="I26" s="81" t="s">
        <v>65</v>
      </c>
      <c r="J26" s="81"/>
    </row>
    <row r="27" spans="1:10" x14ac:dyDescent="0.3">
      <c r="J27" s="81"/>
    </row>
    <row r="28" spans="1:10" x14ac:dyDescent="0.3">
      <c r="B28" s="76" t="s">
        <v>2</v>
      </c>
      <c r="C28" s="76" t="s">
        <v>186</v>
      </c>
      <c r="D28" s="76" t="s">
        <v>47</v>
      </c>
      <c r="E28" s="75" t="s">
        <v>35</v>
      </c>
      <c r="F28" s="75" t="s">
        <v>146</v>
      </c>
      <c r="G28" s="75" t="s">
        <v>51</v>
      </c>
      <c r="H28" s="75" t="s">
        <v>52</v>
      </c>
      <c r="J28" s="81"/>
    </row>
    <row r="29" spans="1:10" x14ac:dyDescent="0.3">
      <c r="B29" s="78" t="s">
        <v>46</v>
      </c>
      <c r="C29" s="82">
        <v>50111</v>
      </c>
      <c r="D29" s="82" t="s">
        <v>50</v>
      </c>
      <c r="E29" s="79" t="s">
        <v>60</v>
      </c>
      <c r="F29" s="79">
        <v>91</v>
      </c>
      <c r="G29" s="80">
        <v>75</v>
      </c>
      <c r="H29" s="80">
        <v>-75</v>
      </c>
      <c r="J29" s="81"/>
    </row>
    <row r="30" spans="1:10" x14ac:dyDescent="0.3">
      <c r="B30" s="78" t="s">
        <v>46</v>
      </c>
      <c r="C30" s="82">
        <v>50701</v>
      </c>
      <c r="D30" s="82" t="s">
        <v>48</v>
      </c>
      <c r="E30" s="79" t="s">
        <v>60</v>
      </c>
      <c r="F30" s="79">
        <v>91</v>
      </c>
      <c r="G30" s="80">
        <v>25</v>
      </c>
      <c r="H30" s="80">
        <v>-25</v>
      </c>
      <c r="J30" s="81"/>
    </row>
    <row r="31" spans="1:10" x14ac:dyDescent="0.3">
      <c r="B31" s="82" t="s">
        <v>39</v>
      </c>
      <c r="C31" s="82">
        <v>50111</v>
      </c>
      <c r="D31" s="82" t="s">
        <v>50</v>
      </c>
      <c r="E31" s="79" t="s">
        <v>28</v>
      </c>
      <c r="F31" s="79">
        <v>30</v>
      </c>
      <c r="G31" s="80">
        <v>45</v>
      </c>
      <c r="H31" s="80"/>
      <c r="I31" s="81" t="s">
        <v>53</v>
      </c>
      <c r="J31" s="81"/>
    </row>
    <row r="32" spans="1:10" x14ac:dyDescent="0.3">
      <c r="B32" s="82" t="s">
        <v>39</v>
      </c>
      <c r="C32" s="82">
        <v>50701</v>
      </c>
      <c r="D32" s="82" t="s">
        <v>48</v>
      </c>
      <c r="E32" s="79" t="s">
        <v>28</v>
      </c>
      <c r="F32" s="79">
        <v>30</v>
      </c>
      <c r="G32" s="80">
        <v>10</v>
      </c>
      <c r="H32" s="80"/>
      <c r="I32" s="81" t="s">
        <v>53</v>
      </c>
      <c r="J32" s="81"/>
    </row>
    <row r="33" spans="1:10" x14ac:dyDescent="0.3">
      <c r="A33" s="86"/>
      <c r="B33" s="82" t="s">
        <v>39</v>
      </c>
      <c r="C33" s="82">
        <v>50111</v>
      </c>
      <c r="D33" s="82" t="s">
        <v>50</v>
      </c>
      <c r="E33" s="79" t="s">
        <v>29</v>
      </c>
      <c r="F33" s="79">
        <v>31</v>
      </c>
      <c r="G33" s="80">
        <v>20</v>
      </c>
      <c r="H33" s="80"/>
      <c r="I33" s="81" t="s">
        <v>53</v>
      </c>
      <c r="J33" s="81"/>
    </row>
    <row r="34" spans="1:10" x14ac:dyDescent="0.3">
      <c r="A34" s="86"/>
      <c r="B34" s="82" t="s">
        <v>39</v>
      </c>
      <c r="C34" s="82">
        <v>50701</v>
      </c>
      <c r="D34" s="82" t="s">
        <v>48</v>
      </c>
      <c r="E34" s="79" t="s">
        <v>29</v>
      </c>
      <c r="F34" s="79">
        <v>31</v>
      </c>
      <c r="G34" s="80">
        <v>5</v>
      </c>
      <c r="H34" s="80"/>
      <c r="I34" s="81" t="s">
        <v>53</v>
      </c>
    </row>
    <row r="35" spans="1:10" x14ac:dyDescent="0.3">
      <c r="A35" s="86"/>
      <c r="B35" s="82" t="s">
        <v>39</v>
      </c>
      <c r="C35" s="82">
        <v>50111</v>
      </c>
      <c r="D35" s="82" t="s">
        <v>50</v>
      </c>
      <c r="E35" s="79" t="s">
        <v>30</v>
      </c>
      <c r="F35" s="79">
        <v>32</v>
      </c>
      <c r="G35" s="80">
        <v>10</v>
      </c>
      <c r="H35" s="80"/>
      <c r="I35" s="81" t="s">
        <v>53</v>
      </c>
    </row>
    <row r="36" spans="1:10" x14ac:dyDescent="0.3">
      <c r="B36" s="82" t="s">
        <v>39</v>
      </c>
      <c r="C36" s="82">
        <v>50701</v>
      </c>
      <c r="D36" s="82" t="s">
        <v>48</v>
      </c>
      <c r="E36" s="79" t="s">
        <v>30</v>
      </c>
      <c r="F36" s="79">
        <v>32</v>
      </c>
      <c r="G36" s="80">
        <v>5</v>
      </c>
      <c r="H36" s="80"/>
      <c r="I36" s="81" t="s">
        <v>53</v>
      </c>
    </row>
    <row r="37" spans="1:10" x14ac:dyDescent="0.3">
      <c r="B37" s="82" t="s">
        <v>39</v>
      </c>
      <c r="C37" s="82">
        <v>50111</v>
      </c>
      <c r="D37" s="82" t="s">
        <v>50</v>
      </c>
      <c r="E37" s="79" t="s">
        <v>31</v>
      </c>
      <c r="F37" s="79">
        <v>33</v>
      </c>
      <c r="G37" s="80">
        <v>3</v>
      </c>
      <c r="H37" s="80"/>
      <c r="I37" s="81" t="s">
        <v>53</v>
      </c>
    </row>
    <row r="38" spans="1:10" x14ac:dyDescent="0.3">
      <c r="B38" s="82" t="s">
        <v>39</v>
      </c>
      <c r="C38" s="82">
        <v>50701</v>
      </c>
      <c r="D38" s="82" t="s">
        <v>48</v>
      </c>
      <c r="E38" s="79" t="s">
        <v>31</v>
      </c>
      <c r="F38" s="79">
        <v>33</v>
      </c>
      <c r="G38" s="80">
        <v>2</v>
      </c>
      <c r="H38" s="80"/>
      <c r="I38" s="81" t="s">
        <v>53</v>
      </c>
    </row>
    <row r="39" spans="1:10" x14ac:dyDescent="0.3">
      <c r="B39" s="87"/>
      <c r="C39" s="87"/>
      <c r="D39" s="87"/>
      <c r="E39" s="88"/>
      <c r="F39" s="88"/>
      <c r="G39" s="88"/>
      <c r="H39" s="88"/>
    </row>
  </sheetData>
  <mergeCells count="1">
    <mergeCell ref="B12:H1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19986-5C21-4485-8E60-002B23410F77}">
  <sheetPr>
    <tabColor rgb="FFFFFFCC"/>
    <pageSetUpPr fitToPage="1"/>
  </sheetPr>
  <dimension ref="A1:AG21"/>
  <sheetViews>
    <sheetView showGridLines="0" tabSelected="1" zoomScale="90" zoomScaleNormal="90" workbookViewId="0">
      <selection activeCell="Q42" sqref="Q42"/>
    </sheetView>
  </sheetViews>
  <sheetFormatPr defaultColWidth="9.109375" defaultRowHeight="13.8" x14ac:dyDescent="0.3"/>
  <cols>
    <col min="1" max="1" width="1.88671875" style="2" customWidth="1"/>
    <col min="2" max="2" width="6.44140625" style="92" customWidth="1"/>
    <col min="3" max="3" width="36.33203125" style="92" customWidth="1"/>
    <col min="4" max="4" width="6.44140625" style="92" customWidth="1"/>
    <col min="5" max="5" width="6.5546875" style="92" customWidth="1"/>
    <col min="6" max="6" width="9.88671875" style="92" customWidth="1"/>
    <col min="7" max="7" width="1.88671875" style="1" customWidth="1"/>
    <col min="8" max="9" width="5.109375" style="94" customWidth="1"/>
    <col min="10" max="10" width="9.5546875" style="94" customWidth="1"/>
    <col min="11" max="12" width="5.109375" style="94" customWidth="1"/>
    <col min="13" max="13" width="9.5546875" style="94" customWidth="1"/>
    <col min="14" max="15" width="5.109375" style="94" customWidth="1"/>
    <col min="16" max="16" width="11" style="94" customWidth="1"/>
    <col min="17" max="19" width="11.6640625" style="92" bestFit="1" customWidth="1"/>
    <col min="20" max="20" width="1.88671875" style="1" customWidth="1"/>
    <col min="21" max="22" width="11.6640625" style="94" bestFit="1" customWidth="1"/>
    <col min="23" max="23" width="7.44140625" style="94" customWidth="1"/>
    <col min="24" max="24" width="7.33203125" style="94" customWidth="1"/>
    <col min="25" max="26" width="7.5546875" style="94" customWidth="1"/>
    <col min="27" max="28" width="7.33203125" style="94" customWidth="1"/>
    <col min="29" max="29" width="2.5546875" style="1" customWidth="1"/>
    <col min="30" max="31" width="12.6640625" style="97" bestFit="1" customWidth="1"/>
    <col min="32" max="33" width="10.44140625" style="97" customWidth="1"/>
    <col min="34" max="254" width="9.109375" style="2"/>
    <col min="255" max="255" width="8.5546875" style="2" customWidth="1"/>
    <col min="256" max="256" width="19.109375" style="2" bestFit="1" customWidth="1"/>
    <col min="257" max="257" width="11.44140625" style="2" customWidth="1"/>
    <col min="258" max="258" width="10.44140625" style="2" customWidth="1"/>
    <col min="259" max="259" width="9.88671875" style="2" customWidth="1"/>
    <col min="260" max="260" width="8.44140625" style="2" customWidth="1"/>
    <col min="261" max="261" width="10" style="2" customWidth="1"/>
    <col min="262" max="262" width="11" style="2" customWidth="1"/>
    <col min="263" max="263" width="10.44140625" style="2" customWidth="1"/>
    <col min="264" max="264" width="8.5546875" style="2" customWidth="1"/>
    <col min="265" max="265" width="10.5546875" style="2" customWidth="1"/>
    <col min="266" max="266" width="10.44140625" style="2" customWidth="1"/>
    <col min="267" max="267" width="8.5546875" style="2" customWidth="1"/>
    <col min="268" max="268" width="10.5546875" style="2" customWidth="1"/>
    <col min="269" max="269" width="10.44140625" style="2" customWidth="1"/>
    <col min="270" max="270" width="8.5546875" style="2" customWidth="1"/>
    <col min="271" max="271" width="10.5546875" style="2" customWidth="1"/>
    <col min="272" max="272" width="1.88671875" style="2" customWidth="1"/>
    <col min="273" max="273" width="16.5546875" style="2" customWidth="1"/>
    <col min="274" max="274" width="14.44140625" style="2" customWidth="1"/>
    <col min="275" max="275" width="13.5546875" style="2" customWidth="1"/>
    <col min="276" max="276" width="14.5546875" style="2" customWidth="1"/>
    <col min="277" max="277" width="10.44140625" style="2" customWidth="1"/>
    <col min="278" max="278" width="8.5546875" style="2" customWidth="1"/>
    <col min="279" max="279" width="10.44140625" style="2" customWidth="1"/>
    <col min="280" max="280" width="8.5546875" style="2" customWidth="1"/>
    <col min="281" max="281" width="2.5546875" style="2" customWidth="1"/>
    <col min="282" max="282" width="18.5546875" style="2" customWidth="1"/>
    <col min="283" max="283" width="15.44140625" style="2" customWidth="1"/>
    <col min="284" max="284" width="6" style="2" customWidth="1"/>
    <col min="285" max="285" width="12.109375" style="2" customWidth="1"/>
    <col min="286" max="286" width="14" style="2" customWidth="1"/>
    <col min="287" max="287" width="4.44140625" style="2" customWidth="1"/>
    <col min="288" max="288" width="12.109375" style="2" customWidth="1"/>
    <col min="289" max="289" width="15.44140625" style="2" customWidth="1"/>
    <col min="290" max="510" width="9.109375" style="2"/>
    <col min="511" max="511" width="8.5546875" style="2" customWidth="1"/>
    <col min="512" max="512" width="19.109375" style="2" bestFit="1" customWidth="1"/>
    <col min="513" max="513" width="11.44140625" style="2" customWidth="1"/>
    <col min="514" max="514" width="10.44140625" style="2" customWidth="1"/>
    <col min="515" max="515" width="9.88671875" style="2" customWidth="1"/>
    <col min="516" max="516" width="8.44140625" style="2" customWidth="1"/>
    <col min="517" max="517" width="10" style="2" customWidth="1"/>
    <col min="518" max="518" width="11" style="2" customWidth="1"/>
    <col min="519" max="519" width="10.44140625" style="2" customWidth="1"/>
    <col min="520" max="520" width="8.5546875" style="2" customWidth="1"/>
    <col min="521" max="521" width="10.5546875" style="2" customWidth="1"/>
    <col min="522" max="522" width="10.44140625" style="2" customWidth="1"/>
    <col min="523" max="523" width="8.5546875" style="2" customWidth="1"/>
    <col min="524" max="524" width="10.5546875" style="2" customWidth="1"/>
    <col min="525" max="525" width="10.44140625" style="2" customWidth="1"/>
    <col min="526" max="526" width="8.5546875" style="2" customWidth="1"/>
    <col min="527" max="527" width="10.5546875" style="2" customWidth="1"/>
    <col min="528" max="528" width="1.88671875" style="2" customWidth="1"/>
    <col min="529" max="529" width="16.5546875" style="2" customWidth="1"/>
    <col min="530" max="530" width="14.44140625" style="2" customWidth="1"/>
    <col min="531" max="531" width="13.5546875" style="2" customWidth="1"/>
    <col min="532" max="532" width="14.5546875" style="2" customWidth="1"/>
    <col min="533" max="533" width="10.44140625" style="2" customWidth="1"/>
    <col min="534" max="534" width="8.5546875" style="2" customWidth="1"/>
    <col min="535" max="535" width="10.44140625" style="2" customWidth="1"/>
    <col min="536" max="536" width="8.5546875" style="2" customWidth="1"/>
    <col min="537" max="537" width="2.5546875" style="2" customWidth="1"/>
    <col min="538" max="538" width="18.5546875" style="2" customWidth="1"/>
    <col min="539" max="539" width="15.44140625" style="2" customWidth="1"/>
    <col min="540" max="540" width="6" style="2" customWidth="1"/>
    <col min="541" max="541" width="12.109375" style="2" customWidth="1"/>
    <col min="542" max="542" width="14" style="2" customWidth="1"/>
    <col min="543" max="543" width="4.44140625" style="2" customWidth="1"/>
    <col min="544" max="544" width="12.109375" style="2" customWidth="1"/>
    <col min="545" max="545" width="15.44140625" style="2" customWidth="1"/>
    <col min="546" max="766" width="9.109375" style="2"/>
    <col min="767" max="767" width="8.5546875" style="2" customWidth="1"/>
    <col min="768" max="768" width="19.109375" style="2" bestFit="1" customWidth="1"/>
    <col min="769" max="769" width="11.44140625" style="2" customWidth="1"/>
    <col min="770" max="770" width="10.44140625" style="2" customWidth="1"/>
    <col min="771" max="771" width="9.88671875" style="2" customWidth="1"/>
    <col min="772" max="772" width="8.44140625" style="2" customWidth="1"/>
    <col min="773" max="773" width="10" style="2" customWidth="1"/>
    <col min="774" max="774" width="11" style="2" customWidth="1"/>
    <col min="775" max="775" width="10.44140625" style="2" customWidth="1"/>
    <col min="776" max="776" width="8.5546875" style="2" customWidth="1"/>
    <col min="777" max="777" width="10.5546875" style="2" customWidth="1"/>
    <col min="778" max="778" width="10.44140625" style="2" customWidth="1"/>
    <col min="779" max="779" width="8.5546875" style="2" customWidth="1"/>
    <col min="780" max="780" width="10.5546875" style="2" customWidth="1"/>
    <col min="781" max="781" width="10.44140625" style="2" customWidth="1"/>
    <col min="782" max="782" width="8.5546875" style="2" customWidth="1"/>
    <col min="783" max="783" width="10.5546875" style="2" customWidth="1"/>
    <col min="784" max="784" width="1.88671875" style="2" customWidth="1"/>
    <col min="785" max="785" width="16.5546875" style="2" customWidth="1"/>
    <col min="786" max="786" width="14.44140625" style="2" customWidth="1"/>
    <col min="787" max="787" width="13.5546875" style="2" customWidth="1"/>
    <col min="788" max="788" width="14.5546875" style="2" customWidth="1"/>
    <col min="789" max="789" width="10.44140625" style="2" customWidth="1"/>
    <col min="790" max="790" width="8.5546875" style="2" customWidth="1"/>
    <col min="791" max="791" width="10.44140625" style="2" customWidth="1"/>
    <col min="792" max="792" width="8.5546875" style="2" customWidth="1"/>
    <col min="793" max="793" width="2.5546875" style="2" customWidth="1"/>
    <col min="794" max="794" width="18.5546875" style="2" customWidth="1"/>
    <col min="795" max="795" width="15.44140625" style="2" customWidth="1"/>
    <col min="796" max="796" width="6" style="2" customWidth="1"/>
    <col min="797" max="797" width="12.109375" style="2" customWidth="1"/>
    <col min="798" max="798" width="14" style="2" customWidth="1"/>
    <col min="799" max="799" width="4.44140625" style="2" customWidth="1"/>
    <col min="800" max="800" width="12.109375" style="2" customWidth="1"/>
    <col min="801" max="801" width="15.44140625" style="2" customWidth="1"/>
    <col min="802" max="1022" width="9.109375" style="2"/>
    <col min="1023" max="1023" width="8.5546875" style="2" customWidth="1"/>
    <col min="1024" max="1024" width="19.109375" style="2" bestFit="1" customWidth="1"/>
    <col min="1025" max="1025" width="11.44140625" style="2" customWidth="1"/>
    <col min="1026" max="1026" width="10.44140625" style="2" customWidth="1"/>
    <col min="1027" max="1027" width="9.88671875" style="2" customWidth="1"/>
    <col min="1028" max="1028" width="8.44140625" style="2" customWidth="1"/>
    <col min="1029" max="1029" width="10" style="2" customWidth="1"/>
    <col min="1030" max="1030" width="11" style="2" customWidth="1"/>
    <col min="1031" max="1031" width="10.44140625" style="2" customWidth="1"/>
    <col min="1032" max="1032" width="8.5546875" style="2" customWidth="1"/>
    <col min="1033" max="1033" width="10.5546875" style="2" customWidth="1"/>
    <col min="1034" max="1034" width="10.44140625" style="2" customWidth="1"/>
    <col min="1035" max="1035" width="8.5546875" style="2" customWidth="1"/>
    <col min="1036" max="1036" width="10.5546875" style="2" customWidth="1"/>
    <col min="1037" max="1037" width="10.44140625" style="2" customWidth="1"/>
    <col min="1038" max="1038" width="8.5546875" style="2" customWidth="1"/>
    <col min="1039" max="1039" width="10.5546875" style="2" customWidth="1"/>
    <col min="1040" max="1040" width="1.88671875" style="2" customWidth="1"/>
    <col min="1041" max="1041" width="16.5546875" style="2" customWidth="1"/>
    <col min="1042" max="1042" width="14.44140625" style="2" customWidth="1"/>
    <col min="1043" max="1043" width="13.5546875" style="2" customWidth="1"/>
    <col min="1044" max="1044" width="14.5546875" style="2" customWidth="1"/>
    <col min="1045" max="1045" width="10.44140625" style="2" customWidth="1"/>
    <col min="1046" max="1046" width="8.5546875" style="2" customWidth="1"/>
    <col min="1047" max="1047" width="10.44140625" style="2" customWidth="1"/>
    <col min="1048" max="1048" width="8.5546875" style="2" customWidth="1"/>
    <col min="1049" max="1049" width="2.5546875" style="2" customWidth="1"/>
    <col min="1050" max="1050" width="18.5546875" style="2" customWidth="1"/>
    <col min="1051" max="1051" width="15.44140625" style="2" customWidth="1"/>
    <col min="1052" max="1052" width="6" style="2" customWidth="1"/>
    <col min="1053" max="1053" width="12.109375" style="2" customWidth="1"/>
    <col min="1054" max="1054" width="14" style="2" customWidth="1"/>
    <col min="1055" max="1055" width="4.44140625" style="2" customWidth="1"/>
    <col min="1056" max="1056" width="12.109375" style="2" customWidth="1"/>
    <col min="1057" max="1057" width="15.44140625" style="2" customWidth="1"/>
    <col min="1058" max="1278" width="9.109375" style="2"/>
    <col min="1279" max="1279" width="8.5546875" style="2" customWidth="1"/>
    <col min="1280" max="1280" width="19.109375" style="2" bestFit="1" customWidth="1"/>
    <col min="1281" max="1281" width="11.44140625" style="2" customWidth="1"/>
    <col min="1282" max="1282" width="10.44140625" style="2" customWidth="1"/>
    <col min="1283" max="1283" width="9.88671875" style="2" customWidth="1"/>
    <col min="1284" max="1284" width="8.44140625" style="2" customWidth="1"/>
    <col min="1285" max="1285" width="10" style="2" customWidth="1"/>
    <col min="1286" max="1286" width="11" style="2" customWidth="1"/>
    <col min="1287" max="1287" width="10.44140625" style="2" customWidth="1"/>
    <col min="1288" max="1288" width="8.5546875" style="2" customWidth="1"/>
    <col min="1289" max="1289" width="10.5546875" style="2" customWidth="1"/>
    <col min="1290" max="1290" width="10.44140625" style="2" customWidth="1"/>
    <col min="1291" max="1291" width="8.5546875" style="2" customWidth="1"/>
    <col min="1292" max="1292" width="10.5546875" style="2" customWidth="1"/>
    <col min="1293" max="1293" width="10.44140625" style="2" customWidth="1"/>
    <col min="1294" max="1294" width="8.5546875" style="2" customWidth="1"/>
    <col min="1295" max="1295" width="10.5546875" style="2" customWidth="1"/>
    <col min="1296" max="1296" width="1.88671875" style="2" customWidth="1"/>
    <col min="1297" max="1297" width="16.5546875" style="2" customWidth="1"/>
    <col min="1298" max="1298" width="14.44140625" style="2" customWidth="1"/>
    <col min="1299" max="1299" width="13.5546875" style="2" customWidth="1"/>
    <col min="1300" max="1300" width="14.5546875" style="2" customWidth="1"/>
    <col min="1301" max="1301" width="10.44140625" style="2" customWidth="1"/>
    <col min="1302" max="1302" width="8.5546875" style="2" customWidth="1"/>
    <col min="1303" max="1303" width="10.44140625" style="2" customWidth="1"/>
    <col min="1304" max="1304" width="8.5546875" style="2" customWidth="1"/>
    <col min="1305" max="1305" width="2.5546875" style="2" customWidth="1"/>
    <col min="1306" max="1306" width="18.5546875" style="2" customWidth="1"/>
    <col min="1307" max="1307" width="15.44140625" style="2" customWidth="1"/>
    <col min="1308" max="1308" width="6" style="2" customWidth="1"/>
    <col min="1309" max="1309" width="12.109375" style="2" customWidth="1"/>
    <col min="1310" max="1310" width="14" style="2" customWidth="1"/>
    <col min="1311" max="1311" width="4.44140625" style="2" customWidth="1"/>
    <col min="1312" max="1312" width="12.109375" style="2" customWidth="1"/>
    <col min="1313" max="1313" width="15.44140625" style="2" customWidth="1"/>
    <col min="1314" max="1534" width="9.109375" style="2"/>
    <col min="1535" max="1535" width="8.5546875" style="2" customWidth="1"/>
    <col min="1536" max="1536" width="19.109375" style="2" bestFit="1" customWidth="1"/>
    <col min="1537" max="1537" width="11.44140625" style="2" customWidth="1"/>
    <col min="1538" max="1538" width="10.44140625" style="2" customWidth="1"/>
    <col min="1539" max="1539" width="9.88671875" style="2" customWidth="1"/>
    <col min="1540" max="1540" width="8.44140625" style="2" customWidth="1"/>
    <col min="1541" max="1541" width="10" style="2" customWidth="1"/>
    <col min="1542" max="1542" width="11" style="2" customWidth="1"/>
    <col min="1543" max="1543" width="10.44140625" style="2" customWidth="1"/>
    <col min="1544" max="1544" width="8.5546875" style="2" customWidth="1"/>
    <col min="1545" max="1545" width="10.5546875" style="2" customWidth="1"/>
    <col min="1546" max="1546" width="10.44140625" style="2" customWidth="1"/>
    <col min="1547" max="1547" width="8.5546875" style="2" customWidth="1"/>
    <col min="1548" max="1548" width="10.5546875" style="2" customWidth="1"/>
    <col min="1549" max="1549" width="10.44140625" style="2" customWidth="1"/>
    <col min="1550" max="1550" width="8.5546875" style="2" customWidth="1"/>
    <col min="1551" max="1551" width="10.5546875" style="2" customWidth="1"/>
    <col min="1552" max="1552" width="1.88671875" style="2" customWidth="1"/>
    <col min="1553" max="1553" width="16.5546875" style="2" customWidth="1"/>
    <col min="1554" max="1554" width="14.44140625" style="2" customWidth="1"/>
    <col min="1555" max="1555" width="13.5546875" style="2" customWidth="1"/>
    <col min="1556" max="1556" width="14.5546875" style="2" customWidth="1"/>
    <col min="1557" max="1557" width="10.44140625" style="2" customWidth="1"/>
    <col min="1558" max="1558" width="8.5546875" style="2" customWidth="1"/>
    <col min="1559" max="1559" width="10.44140625" style="2" customWidth="1"/>
    <col min="1560" max="1560" width="8.5546875" style="2" customWidth="1"/>
    <col min="1561" max="1561" width="2.5546875" style="2" customWidth="1"/>
    <col min="1562" max="1562" width="18.5546875" style="2" customWidth="1"/>
    <col min="1563" max="1563" width="15.44140625" style="2" customWidth="1"/>
    <col min="1564" max="1564" width="6" style="2" customWidth="1"/>
    <col min="1565" max="1565" width="12.109375" style="2" customWidth="1"/>
    <col min="1566" max="1566" width="14" style="2" customWidth="1"/>
    <col min="1567" max="1567" width="4.44140625" style="2" customWidth="1"/>
    <col min="1568" max="1568" width="12.109375" style="2" customWidth="1"/>
    <col min="1569" max="1569" width="15.44140625" style="2" customWidth="1"/>
    <col min="1570" max="1790" width="9.109375" style="2"/>
    <col min="1791" max="1791" width="8.5546875" style="2" customWidth="1"/>
    <col min="1792" max="1792" width="19.109375" style="2" bestFit="1" customWidth="1"/>
    <col min="1793" max="1793" width="11.44140625" style="2" customWidth="1"/>
    <col min="1794" max="1794" width="10.44140625" style="2" customWidth="1"/>
    <col min="1795" max="1795" width="9.88671875" style="2" customWidth="1"/>
    <col min="1796" max="1796" width="8.44140625" style="2" customWidth="1"/>
    <col min="1797" max="1797" width="10" style="2" customWidth="1"/>
    <col min="1798" max="1798" width="11" style="2" customWidth="1"/>
    <col min="1799" max="1799" width="10.44140625" style="2" customWidth="1"/>
    <col min="1800" max="1800" width="8.5546875" style="2" customWidth="1"/>
    <col min="1801" max="1801" width="10.5546875" style="2" customWidth="1"/>
    <col min="1802" max="1802" width="10.44140625" style="2" customWidth="1"/>
    <col min="1803" max="1803" width="8.5546875" style="2" customWidth="1"/>
    <col min="1804" max="1804" width="10.5546875" style="2" customWidth="1"/>
    <col min="1805" max="1805" width="10.44140625" style="2" customWidth="1"/>
    <col min="1806" max="1806" width="8.5546875" style="2" customWidth="1"/>
    <col min="1807" max="1807" width="10.5546875" style="2" customWidth="1"/>
    <col min="1808" max="1808" width="1.88671875" style="2" customWidth="1"/>
    <col min="1809" max="1809" width="16.5546875" style="2" customWidth="1"/>
    <col min="1810" max="1810" width="14.44140625" style="2" customWidth="1"/>
    <col min="1811" max="1811" width="13.5546875" style="2" customWidth="1"/>
    <col min="1812" max="1812" width="14.5546875" style="2" customWidth="1"/>
    <col min="1813" max="1813" width="10.44140625" style="2" customWidth="1"/>
    <col min="1814" max="1814" width="8.5546875" style="2" customWidth="1"/>
    <col min="1815" max="1815" width="10.44140625" style="2" customWidth="1"/>
    <col min="1816" max="1816" width="8.5546875" style="2" customWidth="1"/>
    <col min="1817" max="1817" width="2.5546875" style="2" customWidth="1"/>
    <col min="1818" max="1818" width="18.5546875" style="2" customWidth="1"/>
    <col min="1819" max="1819" width="15.44140625" style="2" customWidth="1"/>
    <col min="1820" max="1820" width="6" style="2" customWidth="1"/>
    <col min="1821" max="1821" width="12.109375" style="2" customWidth="1"/>
    <col min="1822" max="1822" width="14" style="2" customWidth="1"/>
    <col min="1823" max="1823" width="4.44140625" style="2" customWidth="1"/>
    <col min="1824" max="1824" width="12.109375" style="2" customWidth="1"/>
    <col min="1825" max="1825" width="15.44140625" style="2" customWidth="1"/>
    <col min="1826" max="2046" width="9.109375" style="2"/>
    <col min="2047" max="2047" width="8.5546875" style="2" customWidth="1"/>
    <col min="2048" max="2048" width="19.109375" style="2" bestFit="1" customWidth="1"/>
    <col min="2049" max="2049" width="11.44140625" style="2" customWidth="1"/>
    <col min="2050" max="2050" width="10.44140625" style="2" customWidth="1"/>
    <col min="2051" max="2051" width="9.88671875" style="2" customWidth="1"/>
    <col min="2052" max="2052" width="8.44140625" style="2" customWidth="1"/>
    <col min="2053" max="2053" width="10" style="2" customWidth="1"/>
    <col min="2054" max="2054" width="11" style="2" customWidth="1"/>
    <col min="2055" max="2055" width="10.44140625" style="2" customWidth="1"/>
    <col min="2056" max="2056" width="8.5546875" style="2" customWidth="1"/>
    <col min="2057" max="2057" width="10.5546875" style="2" customWidth="1"/>
    <col min="2058" max="2058" width="10.44140625" style="2" customWidth="1"/>
    <col min="2059" max="2059" width="8.5546875" style="2" customWidth="1"/>
    <col min="2060" max="2060" width="10.5546875" style="2" customWidth="1"/>
    <col min="2061" max="2061" width="10.44140625" style="2" customWidth="1"/>
    <col min="2062" max="2062" width="8.5546875" style="2" customWidth="1"/>
    <col min="2063" max="2063" width="10.5546875" style="2" customWidth="1"/>
    <col min="2064" max="2064" width="1.88671875" style="2" customWidth="1"/>
    <col min="2065" max="2065" width="16.5546875" style="2" customWidth="1"/>
    <col min="2066" max="2066" width="14.44140625" style="2" customWidth="1"/>
    <col min="2067" max="2067" width="13.5546875" style="2" customWidth="1"/>
    <col min="2068" max="2068" width="14.5546875" style="2" customWidth="1"/>
    <col min="2069" max="2069" width="10.44140625" style="2" customWidth="1"/>
    <col min="2070" max="2070" width="8.5546875" style="2" customWidth="1"/>
    <col min="2071" max="2071" width="10.44140625" style="2" customWidth="1"/>
    <col min="2072" max="2072" width="8.5546875" style="2" customWidth="1"/>
    <col min="2073" max="2073" width="2.5546875" style="2" customWidth="1"/>
    <col min="2074" max="2074" width="18.5546875" style="2" customWidth="1"/>
    <col min="2075" max="2075" width="15.44140625" style="2" customWidth="1"/>
    <col min="2076" max="2076" width="6" style="2" customWidth="1"/>
    <col min="2077" max="2077" width="12.109375" style="2" customWidth="1"/>
    <col min="2078" max="2078" width="14" style="2" customWidth="1"/>
    <col min="2079" max="2079" width="4.44140625" style="2" customWidth="1"/>
    <col min="2080" max="2080" width="12.109375" style="2" customWidth="1"/>
    <col min="2081" max="2081" width="15.44140625" style="2" customWidth="1"/>
    <col min="2082" max="2302" width="9.109375" style="2"/>
    <col min="2303" max="2303" width="8.5546875" style="2" customWidth="1"/>
    <col min="2304" max="2304" width="19.109375" style="2" bestFit="1" customWidth="1"/>
    <col min="2305" max="2305" width="11.44140625" style="2" customWidth="1"/>
    <col min="2306" max="2306" width="10.44140625" style="2" customWidth="1"/>
    <col min="2307" max="2307" width="9.88671875" style="2" customWidth="1"/>
    <col min="2308" max="2308" width="8.44140625" style="2" customWidth="1"/>
    <col min="2309" max="2309" width="10" style="2" customWidth="1"/>
    <col min="2310" max="2310" width="11" style="2" customWidth="1"/>
    <col min="2311" max="2311" width="10.44140625" style="2" customWidth="1"/>
    <col min="2312" max="2312" width="8.5546875" style="2" customWidth="1"/>
    <col min="2313" max="2313" width="10.5546875" style="2" customWidth="1"/>
    <col min="2314" max="2314" width="10.44140625" style="2" customWidth="1"/>
    <col min="2315" max="2315" width="8.5546875" style="2" customWidth="1"/>
    <col min="2316" max="2316" width="10.5546875" style="2" customWidth="1"/>
    <col min="2317" max="2317" width="10.44140625" style="2" customWidth="1"/>
    <col min="2318" max="2318" width="8.5546875" style="2" customWidth="1"/>
    <col min="2319" max="2319" width="10.5546875" style="2" customWidth="1"/>
    <col min="2320" max="2320" width="1.88671875" style="2" customWidth="1"/>
    <col min="2321" max="2321" width="16.5546875" style="2" customWidth="1"/>
    <col min="2322" max="2322" width="14.44140625" style="2" customWidth="1"/>
    <col min="2323" max="2323" width="13.5546875" style="2" customWidth="1"/>
    <col min="2324" max="2324" width="14.5546875" style="2" customWidth="1"/>
    <col min="2325" max="2325" width="10.44140625" style="2" customWidth="1"/>
    <col min="2326" max="2326" width="8.5546875" style="2" customWidth="1"/>
    <col min="2327" max="2327" width="10.44140625" style="2" customWidth="1"/>
    <col min="2328" max="2328" width="8.5546875" style="2" customWidth="1"/>
    <col min="2329" max="2329" width="2.5546875" style="2" customWidth="1"/>
    <col min="2330" max="2330" width="18.5546875" style="2" customWidth="1"/>
    <col min="2331" max="2331" width="15.44140625" style="2" customWidth="1"/>
    <col min="2332" max="2332" width="6" style="2" customWidth="1"/>
    <col min="2333" max="2333" width="12.109375" style="2" customWidth="1"/>
    <col min="2334" max="2334" width="14" style="2" customWidth="1"/>
    <col min="2335" max="2335" width="4.44140625" style="2" customWidth="1"/>
    <col min="2336" max="2336" width="12.109375" style="2" customWidth="1"/>
    <col min="2337" max="2337" width="15.44140625" style="2" customWidth="1"/>
    <col min="2338" max="2558" width="9.109375" style="2"/>
    <col min="2559" max="2559" width="8.5546875" style="2" customWidth="1"/>
    <col min="2560" max="2560" width="19.109375" style="2" bestFit="1" customWidth="1"/>
    <col min="2561" max="2561" width="11.44140625" style="2" customWidth="1"/>
    <col min="2562" max="2562" width="10.44140625" style="2" customWidth="1"/>
    <col min="2563" max="2563" width="9.88671875" style="2" customWidth="1"/>
    <col min="2564" max="2564" width="8.44140625" style="2" customWidth="1"/>
    <col min="2565" max="2565" width="10" style="2" customWidth="1"/>
    <col min="2566" max="2566" width="11" style="2" customWidth="1"/>
    <col min="2567" max="2567" width="10.44140625" style="2" customWidth="1"/>
    <col min="2568" max="2568" width="8.5546875" style="2" customWidth="1"/>
    <col min="2569" max="2569" width="10.5546875" style="2" customWidth="1"/>
    <col min="2570" max="2570" width="10.44140625" style="2" customWidth="1"/>
    <col min="2571" max="2571" width="8.5546875" style="2" customWidth="1"/>
    <col min="2572" max="2572" width="10.5546875" style="2" customWidth="1"/>
    <col min="2573" max="2573" width="10.44140625" style="2" customWidth="1"/>
    <col min="2574" max="2574" width="8.5546875" style="2" customWidth="1"/>
    <col min="2575" max="2575" width="10.5546875" style="2" customWidth="1"/>
    <col min="2576" max="2576" width="1.88671875" style="2" customWidth="1"/>
    <col min="2577" max="2577" width="16.5546875" style="2" customWidth="1"/>
    <col min="2578" max="2578" width="14.44140625" style="2" customWidth="1"/>
    <col min="2579" max="2579" width="13.5546875" style="2" customWidth="1"/>
    <col min="2580" max="2580" width="14.5546875" style="2" customWidth="1"/>
    <col min="2581" max="2581" width="10.44140625" style="2" customWidth="1"/>
    <col min="2582" max="2582" width="8.5546875" style="2" customWidth="1"/>
    <col min="2583" max="2583" width="10.44140625" style="2" customWidth="1"/>
    <col min="2584" max="2584" width="8.5546875" style="2" customWidth="1"/>
    <col min="2585" max="2585" width="2.5546875" style="2" customWidth="1"/>
    <col min="2586" max="2586" width="18.5546875" style="2" customWidth="1"/>
    <col min="2587" max="2587" width="15.44140625" style="2" customWidth="1"/>
    <col min="2588" max="2588" width="6" style="2" customWidth="1"/>
    <col min="2589" max="2589" width="12.109375" style="2" customWidth="1"/>
    <col min="2590" max="2590" width="14" style="2" customWidth="1"/>
    <col min="2591" max="2591" width="4.44140625" style="2" customWidth="1"/>
    <col min="2592" max="2592" width="12.109375" style="2" customWidth="1"/>
    <col min="2593" max="2593" width="15.44140625" style="2" customWidth="1"/>
    <col min="2594" max="2814" width="9.109375" style="2"/>
    <col min="2815" max="2815" width="8.5546875" style="2" customWidth="1"/>
    <col min="2816" max="2816" width="19.109375" style="2" bestFit="1" customWidth="1"/>
    <col min="2817" max="2817" width="11.44140625" style="2" customWidth="1"/>
    <col min="2818" max="2818" width="10.44140625" style="2" customWidth="1"/>
    <col min="2819" max="2819" width="9.88671875" style="2" customWidth="1"/>
    <col min="2820" max="2820" width="8.44140625" style="2" customWidth="1"/>
    <col min="2821" max="2821" width="10" style="2" customWidth="1"/>
    <col min="2822" max="2822" width="11" style="2" customWidth="1"/>
    <col min="2823" max="2823" width="10.44140625" style="2" customWidth="1"/>
    <col min="2824" max="2824" width="8.5546875" style="2" customWidth="1"/>
    <col min="2825" max="2825" width="10.5546875" style="2" customWidth="1"/>
    <col min="2826" max="2826" width="10.44140625" style="2" customWidth="1"/>
    <col min="2827" max="2827" width="8.5546875" style="2" customWidth="1"/>
    <col min="2828" max="2828" width="10.5546875" style="2" customWidth="1"/>
    <col min="2829" max="2829" width="10.44140625" style="2" customWidth="1"/>
    <col min="2830" max="2830" width="8.5546875" style="2" customWidth="1"/>
    <col min="2831" max="2831" width="10.5546875" style="2" customWidth="1"/>
    <col min="2832" max="2832" width="1.88671875" style="2" customWidth="1"/>
    <col min="2833" max="2833" width="16.5546875" style="2" customWidth="1"/>
    <col min="2834" max="2834" width="14.44140625" style="2" customWidth="1"/>
    <col min="2835" max="2835" width="13.5546875" style="2" customWidth="1"/>
    <col min="2836" max="2836" width="14.5546875" style="2" customWidth="1"/>
    <col min="2837" max="2837" width="10.44140625" style="2" customWidth="1"/>
    <col min="2838" max="2838" width="8.5546875" style="2" customWidth="1"/>
    <col min="2839" max="2839" width="10.44140625" style="2" customWidth="1"/>
    <col min="2840" max="2840" width="8.5546875" style="2" customWidth="1"/>
    <col min="2841" max="2841" width="2.5546875" style="2" customWidth="1"/>
    <col min="2842" max="2842" width="18.5546875" style="2" customWidth="1"/>
    <col min="2843" max="2843" width="15.44140625" style="2" customWidth="1"/>
    <col min="2844" max="2844" width="6" style="2" customWidth="1"/>
    <col min="2845" max="2845" width="12.109375" style="2" customWidth="1"/>
    <col min="2846" max="2846" width="14" style="2" customWidth="1"/>
    <col min="2847" max="2847" width="4.44140625" style="2" customWidth="1"/>
    <col min="2848" max="2848" width="12.109375" style="2" customWidth="1"/>
    <col min="2849" max="2849" width="15.44140625" style="2" customWidth="1"/>
    <col min="2850" max="3070" width="9.109375" style="2"/>
    <col min="3071" max="3071" width="8.5546875" style="2" customWidth="1"/>
    <col min="3072" max="3072" width="19.109375" style="2" bestFit="1" customWidth="1"/>
    <col min="3073" max="3073" width="11.44140625" style="2" customWidth="1"/>
    <col min="3074" max="3074" width="10.44140625" style="2" customWidth="1"/>
    <col min="3075" max="3075" width="9.88671875" style="2" customWidth="1"/>
    <col min="3076" max="3076" width="8.44140625" style="2" customWidth="1"/>
    <col min="3077" max="3077" width="10" style="2" customWidth="1"/>
    <col min="3078" max="3078" width="11" style="2" customWidth="1"/>
    <col min="3079" max="3079" width="10.44140625" style="2" customWidth="1"/>
    <col min="3080" max="3080" width="8.5546875" style="2" customWidth="1"/>
    <col min="3081" max="3081" width="10.5546875" style="2" customWidth="1"/>
    <col min="3082" max="3082" width="10.44140625" style="2" customWidth="1"/>
    <col min="3083" max="3083" width="8.5546875" style="2" customWidth="1"/>
    <col min="3084" max="3084" width="10.5546875" style="2" customWidth="1"/>
    <col min="3085" max="3085" width="10.44140625" style="2" customWidth="1"/>
    <col min="3086" max="3086" width="8.5546875" style="2" customWidth="1"/>
    <col min="3087" max="3087" width="10.5546875" style="2" customWidth="1"/>
    <col min="3088" max="3088" width="1.88671875" style="2" customWidth="1"/>
    <col min="3089" max="3089" width="16.5546875" style="2" customWidth="1"/>
    <col min="3090" max="3090" width="14.44140625" style="2" customWidth="1"/>
    <col min="3091" max="3091" width="13.5546875" style="2" customWidth="1"/>
    <col min="3092" max="3092" width="14.5546875" style="2" customWidth="1"/>
    <col min="3093" max="3093" width="10.44140625" style="2" customWidth="1"/>
    <col min="3094" max="3094" width="8.5546875" style="2" customWidth="1"/>
    <col min="3095" max="3095" width="10.44140625" style="2" customWidth="1"/>
    <col min="3096" max="3096" width="8.5546875" style="2" customWidth="1"/>
    <col min="3097" max="3097" width="2.5546875" style="2" customWidth="1"/>
    <col min="3098" max="3098" width="18.5546875" style="2" customWidth="1"/>
    <col min="3099" max="3099" width="15.44140625" style="2" customWidth="1"/>
    <col min="3100" max="3100" width="6" style="2" customWidth="1"/>
    <col min="3101" max="3101" width="12.109375" style="2" customWidth="1"/>
    <col min="3102" max="3102" width="14" style="2" customWidth="1"/>
    <col min="3103" max="3103" width="4.44140625" style="2" customWidth="1"/>
    <col min="3104" max="3104" width="12.109375" style="2" customWidth="1"/>
    <col min="3105" max="3105" width="15.44140625" style="2" customWidth="1"/>
    <col min="3106" max="3326" width="9.109375" style="2"/>
    <col min="3327" max="3327" width="8.5546875" style="2" customWidth="1"/>
    <col min="3328" max="3328" width="19.109375" style="2" bestFit="1" customWidth="1"/>
    <col min="3329" max="3329" width="11.44140625" style="2" customWidth="1"/>
    <col min="3330" max="3330" width="10.44140625" style="2" customWidth="1"/>
    <col min="3331" max="3331" width="9.88671875" style="2" customWidth="1"/>
    <col min="3332" max="3332" width="8.44140625" style="2" customWidth="1"/>
    <col min="3333" max="3333" width="10" style="2" customWidth="1"/>
    <col min="3334" max="3334" width="11" style="2" customWidth="1"/>
    <col min="3335" max="3335" width="10.44140625" style="2" customWidth="1"/>
    <col min="3336" max="3336" width="8.5546875" style="2" customWidth="1"/>
    <col min="3337" max="3337" width="10.5546875" style="2" customWidth="1"/>
    <col min="3338" max="3338" width="10.44140625" style="2" customWidth="1"/>
    <col min="3339" max="3339" width="8.5546875" style="2" customWidth="1"/>
    <col min="3340" max="3340" width="10.5546875" style="2" customWidth="1"/>
    <col min="3341" max="3341" width="10.44140625" style="2" customWidth="1"/>
    <col min="3342" max="3342" width="8.5546875" style="2" customWidth="1"/>
    <col min="3343" max="3343" width="10.5546875" style="2" customWidth="1"/>
    <col min="3344" max="3344" width="1.88671875" style="2" customWidth="1"/>
    <col min="3345" max="3345" width="16.5546875" style="2" customWidth="1"/>
    <col min="3346" max="3346" width="14.44140625" style="2" customWidth="1"/>
    <col min="3347" max="3347" width="13.5546875" style="2" customWidth="1"/>
    <col min="3348" max="3348" width="14.5546875" style="2" customWidth="1"/>
    <col min="3349" max="3349" width="10.44140625" style="2" customWidth="1"/>
    <col min="3350" max="3350" width="8.5546875" style="2" customWidth="1"/>
    <col min="3351" max="3351" width="10.44140625" style="2" customWidth="1"/>
    <col min="3352" max="3352" width="8.5546875" style="2" customWidth="1"/>
    <col min="3353" max="3353" width="2.5546875" style="2" customWidth="1"/>
    <col min="3354" max="3354" width="18.5546875" style="2" customWidth="1"/>
    <col min="3355" max="3355" width="15.44140625" style="2" customWidth="1"/>
    <col min="3356" max="3356" width="6" style="2" customWidth="1"/>
    <col min="3357" max="3357" width="12.109375" style="2" customWidth="1"/>
    <col min="3358" max="3358" width="14" style="2" customWidth="1"/>
    <col min="3359" max="3359" width="4.44140625" style="2" customWidth="1"/>
    <col min="3360" max="3360" width="12.109375" style="2" customWidth="1"/>
    <col min="3361" max="3361" width="15.44140625" style="2" customWidth="1"/>
    <col min="3362" max="3582" width="9.109375" style="2"/>
    <col min="3583" max="3583" width="8.5546875" style="2" customWidth="1"/>
    <col min="3584" max="3584" width="19.109375" style="2" bestFit="1" customWidth="1"/>
    <col min="3585" max="3585" width="11.44140625" style="2" customWidth="1"/>
    <col min="3586" max="3586" width="10.44140625" style="2" customWidth="1"/>
    <col min="3587" max="3587" width="9.88671875" style="2" customWidth="1"/>
    <col min="3588" max="3588" width="8.44140625" style="2" customWidth="1"/>
    <col min="3589" max="3589" width="10" style="2" customWidth="1"/>
    <col min="3590" max="3590" width="11" style="2" customWidth="1"/>
    <col min="3591" max="3591" width="10.44140625" style="2" customWidth="1"/>
    <col min="3592" max="3592" width="8.5546875" style="2" customWidth="1"/>
    <col min="3593" max="3593" width="10.5546875" style="2" customWidth="1"/>
    <col min="3594" max="3594" width="10.44140625" style="2" customWidth="1"/>
    <col min="3595" max="3595" width="8.5546875" style="2" customWidth="1"/>
    <col min="3596" max="3596" width="10.5546875" style="2" customWidth="1"/>
    <col min="3597" max="3597" width="10.44140625" style="2" customWidth="1"/>
    <col min="3598" max="3598" width="8.5546875" style="2" customWidth="1"/>
    <col min="3599" max="3599" width="10.5546875" style="2" customWidth="1"/>
    <col min="3600" max="3600" width="1.88671875" style="2" customWidth="1"/>
    <col min="3601" max="3601" width="16.5546875" style="2" customWidth="1"/>
    <col min="3602" max="3602" width="14.44140625" style="2" customWidth="1"/>
    <col min="3603" max="3603" width="13.5546875" style="2" customWidth="1"/>
    <col min="3604" max="3604" width="14.5546875" style="2" customWidth="1"/>
    <col min="3605" max="3605" width="10.44140625" style="2" customWidth="1"/>
    <col min="3606" max="3606" width="8.5546875" style="2" customWidth="1"/>
    <col min="3607" max="3607" width="10.44140625" style="2" customWidth="1"/>
    <col min="3608" max="3608" width="8.5546875" style="2" customWidth="1"/>
    <col min="3609" max="3609" width="2.5546875" style="2" customWidth="1"/>
    <col min="3610" max="3610" width="18.5546875" style="2" customWidth="1"/>
    <col min="3611" max="3611" width="15.44140625" style="2" customWidth="1"/>
    <col min="3612" max="3612" width="6" style="2" customWidth="1"/>
    <col min="3613" max="3613" width="12.109375" style="2" customWidth="1"/>
    <col min="3614" max="3614" width="14" style="2" customWidth="1"/>
    <col min="3615" max="3615" width="4.44140625" style="2" customWidth="1"/>
    <col min="3616" max="3616" width="12.109375" style="2" customWidth="1"/>
    <col min="3617" max="3617" width="15.44140625" style="2" customWidth="1"/>
    <col min="3618" max="3838" width="9.109375" style="2"/>
    <col min="3839" max="3839" width="8.5546875" style="2" customWidth="1"/>
    <col min="3840" max="3840" width="19.109375" style="2" bestFit="1" customWidth="1"/>
    <col min="3841" max="3841" width="11.44140625" style="2" customWidth="1"/>
    <col min="3842" max="3842" width="10.44140625" style="2" customWidth="1"/>
    <col min="3843" max="3843" width="9.88671875" style="2" customWidth="1"/>
    <col min="3844" max="3844" width="8.44140625" style="2" customWidth="1"/>
    <col min="3845" max="3845" width="10" style="2" customWidth="1"/>
    <col min="3846" max="3846" width="11" style="2" customWidth="1"/>
    <col min="3847" max="3847" width="10.44140625" style="2" customWidth="1"/>
    <col min="3848" max="3848" width="8.5546875" style="2" customWidth="1"/>
    <col min="3849" max="3849" width="10.5546875" style="2" customWidth="1"/>
    <col min="3850" max="3850" width="10.44140625" style="2" customWidth="1"/>
    <col min="3851" max="3851" width="8.5546875" style="2" customWidth="1"/>
    <col min="3852" max="3852" width="10.5546875" style="2" customWidth="1"/>
    <col min="3853" max="3853" width="10.44140625" style="2" customWidth="1"/>
    <col min="3854" max="3854" width="8.5546875" style="2" customWidth="1"/>
    <col min="3855" max="3855" width="10.5546875" style="2" customWidth="1"/>
    <col min="3856" max="3856" width="1.88671875" style="2" customWidth="1"/>
    <col min="3857" max="3857" width="16.5546875" style="2" customWidth="1"/>
    <col min="3858" max="3858" width="14.44140625" style="2" customWidth="1"/>
    <col min="3859" max="3859" width="13.5546875" style="2" customWidth="1"/>
    <col min="3860" max="3860" width="14.5546875" style="2" customWidth="1"/>
    <col min="3861" max="3861" width="10.44140625" style="2" customWidth="1"/>
    <col min="3862" max="3862" width="8.5546875" style="2" customWidth="1"/>
    <col min="3863" max="3863" width="10.44140625" style="2" customWidth="1"/>
    <col min="3864" max="3864" width="8.5546875" style="2" customWidth="1"/>
    <col min="3865" max="3865" width="2.5546875" style="2" customWidth="1"/>
    <col min="3866" max="3866" width="18.5546875" style="2" customWidth="1"/>
    <col min="3867" max="3867" width="15.44140625" style="2" customWidth="1"/>
    <col min="3868" max="3868" width="6" style="2" customWidth="1"/>
    <col min="3869" max="3869" width="12.109375" style="2" customWidth="1"/>
    <col min="3870" max="3870" width="14" style="2" customWidth="1"/>
    <col min="3871" max="3871" width="4.44140625" style="2" customWidth="1"/>
    <col min="3872" max="3872" width="12.109375" style="2" customWidth="1"/>
    <col min="3873" max="3873" width="15.44140625" style="2" customWidth="1"/>
    <col min="3874" max="4094" width="9.109375" style="2"/>
    <col min="4095" max="4095" width="8.5546875" style="2" customWidth="1"/>
    <col min="4096" max="4096" width="19.109375" style="2" bestFit="1" customWidth="1"/>
    <col min="4097" max="4097" width="11.44140625" style="2" customWidth="1"/>
    <col min="4098" max="4098" width="10.44140625" style="2" customWidth="1"/>
    <col min="4099" max="4099" width="9.88671875" style="2" customWidth="1"/>
    <col min="4100" max="4100" width="8.44140625" style="2" customWidth="1"/>
    <col min="4101" max="4101" width="10" style="2" customWidth="1"/>
    <col min="4102" max="4102" width="11" style="2" customWidth="1"/>
    <col min="4103" max="4103" width="10.44140625" style="2" customWidth="1"/>
    <col min="4104" max="4104" width="8.5546875" style="2" customWidth="1"/>
    <col min="4105" max="4105" width="10.5546875" style="2" customWidth="1"/>
    <col min="4106" max="4106" width="10.44140625" style="2" customWidth="1"/>
    <col min="4107" max="4107" width="8.5546875" style="2" customWidth="1"/>
    <col min="4108" max="4108" width="10.5546875" style="2" customWidth="1"/>
    <col min="4109" max="4109" width="10.44140625" style="2" customWidth="1"/>
    <col min="4110" max="4110" width="8.5546875" style="2" customWidth="1"/>
    <col min="4111" max="4111" width="10.5546875" style="2" customWidth="1"/>
    <col min="4112" max="4112" width="1.88671875" style="2" customWidth="1"/>
    <col min="4113" max="4113" width="16.5546875" style="2" customWidth="1"/>
    <col min="4114" max="4114" width="14.44140625" style="2" customWidth="1"/>
    <col min="4115" max="4115" width="13.5546875" style="2" customWidth="1"/>
    <col min="4116" max="4116" width="14.5546875" style="2" customWidth="1"/>
    <col min="4117" max="4117" width="10.44140625" style="2" customWidth="1"/>
    <col min="4118" max="4118" width="8.5546875" style="2" customWidth="1"/>
    <col min="4119" max="4119" width="10.44140625" style="2" customWidth="1"/>
    <col min="4120" max="4120" width="8.5546875" style="2" customWidth="1"/>
    <col min="4121" max="4121" width="2.5546875" style="2" customWidth="1"/>
    <col min="4122" max="4122" width="18.5546875" style="2" customWidth="1"/>
    <col min="4123" max="4123" width="15.44140625" style="2" customWidth="1"/>
    <col min="4124" max="4124" width="6" style="2" customWidth="1"/>
    <col min="4125" max="4125" width="12.109375" style="2" customWidth="1"/>
    <col min="4126" max="4126" width="14" style="2" customWidth="1"/>
    <col min="4127" max="4127" width="4.44140625" style="2" customWidth="1"/>
    <col min="4128" max="4128" width="12.109375" style="2" customWidth="1"/>
    <col min="4129" max="4129" width="15.44140625" style="2" customWidth="1"/>
    <col min="4130" max="4350" width="9.109375" style="2"/>
    <col min="4351" max="4351" width="8.5546875" style="2" customWidth="1"/>
    <col min="4352" max="4352" width="19.109375" style="2" bestFit="1" customWidth="1"/>
    <col min="4353" max="4353" width="11.44140625" style="2" customWidth="1"/>
    <col min="4354" max="4354" width="10.44140625" style="2" customWidth="1"/>
    <col min="4355" max="4355" width="9.88671875" style="2" customWidth="1"/>
    <col min="4356" max="4356" width="8.44140625" style="2" customWidth="1"/>
    <col min="4357" max="4357" width="10" style="2" customWidth="1"/>
    <col min="4358" max="4358" width="11" style="2" customWidth="1"/>
    <col min="4359" max="4359" width="10.44140625" style="2" customWidth="1"/>
    <col min="4360" max="4360" width="8.5546875" style="2" customWidth="1"/>
    <col min="4361" max="4361" width="10.5546875" style="2" customWidth="1"/>
    <col min="4362" max="4362" width="10.44140625" style="2" customWidth="1"/>
    <col min="4363" max="4363" width="8.5546875" style="2" customWidth="1"/>
    <col min="4364" max="4364" width="10.5546875" style="2" customWidth="1"/>
    <col min="4365" max="4365" width="10.44140625" style="2" customWidth="1"/>
    <col min="4366" max="4366" width="8.5546875" style="2" customWidth="1"/>
    <col min="4367" max="4367" width="10.5546875" style="2" customWidth="1"/>
    <col min="4368" max="4368" width="1.88671875" style="2" customWidth="1"/>
    <col min="4369" max="4369" width="16.5546875" style="2" customWidth="1"/>
    <col min="4370" max="4370" width="14.44140625" style="2" customWidth="1"/>
    <col min="4371" max="4371" width="13.5546875" style="2" customWidth="1"/>
    <col min="4372" max="4372" width="14.5546875" style="2" customWidth="1"/>
    <col min="4373" max="4373" width="10.44140625" style="2" customWidth="1"/>
    <col min="4374" max="4374" width="8.5546875" style="2" customWidth="1"/>
    <col min="4375" max="4375" width="10.44140625" style="2" customWidth="1"/>
    <col min="4376" max="4376" width="8.5546875" style="2" customWidth="1"/>
    <col min="4377" max="4377" width="2.5546875" style="2" customWidth="1"/>
    <col min="4378" max="4378" width="18.5546875" style="2" customWidth="1"/>
    <col min="4379" max="4379" width="15.44140625" style="2" customWidth="1"/>
    <col min="4380" max="4380" width="6" style="2" customWidth="1"/>
    <col min="4381" max="4381" width="12.109375" style="2" customWidth="1"/>
    <col min="4382" max="4382" width="14" style="2" customWidth="1"/>
    <col min="4383" max="4383" width="4.44140625" style="2" customWidth="1"/>
    <col min="4384" max="4384" width="12.109375" style="2" customWidth="1"/>
    <col min="4385" max="4385" width="15.44140625" style="2" customWidth="1"/>
    <col min="4386" max="4606" width="9.109375" style="2"/>
    <col min="4607" max="4607" width="8.5546875" style="2" customWidth="1"/>
    <col min="4608" max="4608" width="19.109375" style="2" bestFit="1" customWidth="1"/>
    <col min="4609" max="4609" width="11.44140625" style="2" customWidth="1"/>
    <col min="4610" max="4610" width="10.44140625" style="2" customWidth="1"/>
    <col min="4611" max="4611" width="9.88671875" style="2" customWidth="1"/>
    <col min="4612" max="4612" width="8.44140625" style="2" customWidth="1"/>
    <col min="4613" max="4613" width="10" style="2" customWidth="1"/>
    <col min="4614" max="4614" width="11" style="2" customWidth="1"/>
    <col min="4615" max="4615" width="10.44140625" style="2" customWidth="1"/>
    <col min="4616" max="4616" width="8.5546875" style="2" customWidth="1"/>
    <col min="4617" max="4617" width="10.5546875" style="2" customWidth="1"/>
    <col min="4618" max="4618" width="10.44140625" style="2" customWidth="1"/>
    <col min="4619" max="4619" width="8.5546875" style="2" customWidth="1"/>
    <col min="4620" max="4620" width="10.5546875" style="2" customWidth="1"/>
    <col min="4621" max="4621" width="10.44140625" style="2" customWidth="1"/>
    <col min="4622" max="4622" width="8.5546875" style="2" customWidth="1"/>
    <col min="4623" max="4623" width="10.5546875" style="2" customWidth="1"/>
    <col min="4624" max="4624" width="1.88671875" style="2" customWidth="1"/>
    <col min="4625" max="4625" width="16.5546875" style="2" customWidth="1"/>
    <col min="4626" max="4626" width="14.44140625" style="2" customWidth="1"/>
    <col min="4627" max="4627" width="13.5546875" style="2" customWidth="1"/>
    <col min="4628" max="4628" width="14.5546875" style="2" customWidth="1"/>
    <col min="4629" max="4629" width="10.44140625" style="2" customWidth="1"/>
    <col min="4630" max="4630" width="8.5546875" style="2" customWidth="1"/>
    <col min="4631" max="4631" width="10.44140625" style="2" customWidth="1"/>
    <col min="4632" max="4632" width="8.5546875" style="2" customWidth="1"/>
    <col min="4633" max="4633" width="2.5546875" style="2" customWidth="1"/>
    <col min="4634" max="4634" width="18.5546875" style="2" customWidth="1"/>
    <col min="4635" max="4635" width="15.44140625" style="2" customWidth="1"/>
    <col min="4636" max="4636" width="6" style="2" customWidth="1"/>
    <col min="4637" max="4637" width="12.109375" style="2" customWidth="1"/>
    <col min="4638" max="4638" width="14" style="2" customWidth="1"/>
    <col min="4639" max="4639" width="4.44140625" style="2" customWidth="1"/>
    <col min="4640" max="4640" width="12.109375" style="2" customWidth="1"/>
    <col min="4641" max="4641" width="15.44140625" style="2" customWidth="1"/>
    <col min="4642" max="4862" width="9.109375" style="2"/>
    <col min="4863" max="4863" width="8.5546875" style="2" customWidth="1"/>
    <col min="4864" max="4864" width="19.109375" style="2" bestFit="1" customWidth="1"/>
    <col min="4865" max="4865" width="11.44140625" style="2" customWidth="1"/>
    <col min="4866" max="4866" width="10.44140625" style="2" customWidth="1"/>
    <col min="4867" max="4867" width="9.88671875" style="2" customWidth="1"/>
    <col min="4868" max="4868" width="8.44140625" style="2" customWidth="1"/>
    <col min="4869" max="4869" width="10" style="2" customWidth="1"/>
    <col min="4870" max="4870" width="11" style="2" customWidth="1"/>
    <col min="4871" max="4871" width="10.44140625" style="2" customWidth="1"/>
    <col min="4872" max="4872" width="8.5546875" style="2" customWidth="1"/>
    <col min="4873" max="4873" width="10.5546875" style="2" customWidth="1"/>
    <col min="4874" max="4874" width="10.44140625" style="2" customWidth="1"/>
    <col min="4875" max="4875" width="8.5546875" style="2" customWidth="1"/>
    <col min="4876" max="4876" width="10.5546875" style="2" customWidth="1"/>
    <col min="4877" max="4877" width="10.44140625" style="2" customWidth="1"/>
    <col min="4878" max="4878" width="8.5546875" style="2" customWidth="1"/>
    <col min="4879" max="4879" width="10.5546875" style="2" customWidth="1"/>
    <col min="4880" max="4880" width="1.88671875" style="2" customWidth="1"/>
    <col min="4881" max="4881" width="16.5546875" style="2" customWidth="1"/>
    <col min="4882" max="4882" width="14.44140625" style="2" customWidth="1"/>
    <col min="4883" max="4883" width="13.5546875" style="2" customWidth="1"/>
    <col min="4884" max="4884" width="14.5546875" style="2" customWidth="1"/>
    <col min="4885" max="4885" width="10.44140625" style="2" customWidth="1"/>
    <col min="4886" max="4886" width="8.5546875" style="2" customWidth="1"/>
    <col min="4887" max="4887" width="10.44140625" style="2" customWidth="1"/>
    <col min="4888" max="4888" width="8.5546875" style="2" customWidth="1"/>
    <col min="4889" max="4889" width="2.5546875" style="2" customWidth="1"/>
    <col min="4890" max="4890" width="18.5546875" style="2" customWidth="1"/>
    <col min="4891" max="4891" width="15.44140625" style="2" customWidth="1"/>
    <col min="4892" max="4892" width="6" style="2" customWidth="1"/>
    <col min="4893" max="4893" width="12.109375" style="2" customWidth="1"/>
    <col min="4894" max="4894" width="14" style="2" customWidth="1"/>
    <col min="4895" max="4895" width="4.44140625" style="2" customWidth="1"/>
    <col min="4896" max="4896" width="12.109375" style="2" customWidth="1"/>
    <col min="4897" max="4897" width="15.44140625" style="2" customWidth="1"/>
    <col min="4898" max="5118" width="9.109375" style="2"/>
    <col min="5119" max="5119" width="8.5546875" style="2" customWidth="1"/>
    <col min="5120" max="5120" width="19.109375" style="2" bestFit="1" customWidth="1"/>
    <col min="5121" max="5121" width="11.44140625" style="2" customWidth="1"/>
    <col min="5122" max="5122" width="10.44140625" style="2" customWidth="1"/>
    <col min="5123" max="5123" width="9.88671875" style="2" customWidth="1"/>
    <col min="5124" max="5124" width="8.44140625" style="2" customWidth="1"/>
    <col min="5125" max="5125" width="10" style="2" customWidth="1"/>
    <col min="5126" max="5126" width="11" style="2" customWidth="1"/>
    <col min="5127" max="5127" width="10.44140625" style="2" customWidth="1"/>
    <col min="5128" max="5128" width="8.5546875" style="2" customWidth="1"/>
    <col min="5129" max="5129" width="10.5546875" style="2" customWidth="1"/>
    <col min="5130" max="5130" width="10.44140625" style="2" customWidth="1"/>
    <col min="5131" max="5131" width="8.5546875" style="2" customWidth="1"/>
    <col min="5132" max="5132" width="10.5546875" style="2" customWidth="1"/>
    <col min="5133" max="5133" width="10.44140625" style="2" customWidth="1"/>
    <col min="5134" max="5134" width="8.5546875" style="2" customWidth="1"/>
    <col min="5135" max="5135" width="10.5546875" style="2" customWidth="1"/>
    <col min="5136" max="5136" width="1.88671875" style="2" customWidth="1"/>
    <col min="5137" max="5137" width="16.5546875" style="2" customWidth="1"/>
    <col min="5138" max="5138" width="14.44140625" style="2" customWidth="1"/>
    <col min="5139" max="5139" width="13.5546875" style="2" customWidth="1"/>
    <col min="5140" max="5140" width="14.5546875" style="2" customWidth="1"/>
    <col min="5141" max="5141" width="10.44140625" style="2" customWidth="1"/>
    <col min="5142" max="5142" width="8.5546875" style="2" customWidth="1"/>
    <col min="5143" max="5143" width="10.44140625" style="2" customWidth="1"/>
    <col min="5144" max="5144" width="8.5546875" style="2" customWidth="1"/>
    <col min="5145" max="5145" width="2.5546875" style="2" customWidth="1"/>
    <col min="5146" max="5146" width="18.5546875" style="2" customWidth="1"/>
    <col min="5147" max="5147" width="15.44140625" style="2" customWidth="1"/>
    <col min="5148" max="5148" width="6" style="2" customWidth="1"/>
    <col min="5149" max="5149" width="12.109375" style="2" customWidth="1"/>
    <col min="5150" max="5150" width="14" style="2" customWidth="1"/>
    <col min="5151" max="5151" width="4.44140625" style="2" customWidth="1"/>
    <col min="5152" max="5152" width="12.109375" style="2" customWidth="1"/>
    <col min="5153" max="5153" width="15.44140625" style="2" customWidth="1"/>
    <col min="5154" max="5374" width="9.109375" style="2"/>
    <col min="5375" max="5375" width="8.5546875" style="2" customWidth="1"/>
    <col min="5376" max="5376" width="19.109375" style="2" bestFit="1" customWidth="1"/>
    <col min="5377" max="5377" width="11.44140625" style="2" customWidth="1"/>
    <col min="5378" max="5378" width="10.44140625" style="2" customWidth="1"/>
    <col min="5379" max="5379" width="9.88671875" style="2" customWidth="1"/>
    <col min="5380" max="5380" width="8.44140625" style="2" customWidth="1"/>
    <col min="5381" max="5381" width="10" style="2" customWidth="1"/>
    <col min="5382" max="5382" width="11" style="2" customWidth="1"/>
    <col min="5383" max="5383" width="10.44140625" style="2" customWidth="1"/>
    <col min="5384" max="5384" width="8.5546875" style="2" customWidth="1"/>
    <col min="5385" max="5385" width="10.5546875" style="2" customWidth="1"/>
    <col min="5386" max="5386" width="10.44140625" style="2" customWidth="1"/>
    <col min="5387" max="5387" width="8.5546875" style="2" customWidth="1"/>
    <col min="5388" max="5388" width="10.5546875" style="2" customWidth="1"/>
    <col min="5389" max="5389" width="10.44140625" style="2" customWidth="1"/>
    <col min="5390" max="5390" width="8.5546875" style="2" customWidth="1"/>
    <col min="5391" max="5391" width="10.5546875" style="2" customWidth="1"/>
    <col min="5392" max="5392" width="1.88671875" style="2" customWidth="1"/>
    <col min="5393" max="5393" width="16.5546875" style="2" customWidth="1"/>
    <col min="5394" max="5394" width="14.44140625" style="2" customWidth="1"/>
    <col min="5395" max="5395" width="13.5546875" style="2" customWidth="1"/>
    <col min="5396" max="5396" width="14.5546875" style="2" customWidth="1"/>
    <col min="5397" max="5397" width="10.44140625" style="2" customWidth="1"/>
    <col min="5398" max="5398" width="8.5546875" style="2" customWidth="1"/>
    <col min="5399" max="5399" width="10.44140625" style="2" customWidth="1"/>
    <col min="5400" max="5400" width="8.5546875" style="2" customWidth="1"/>
    <col min="5401" max="5401" width="2.5546875" style="2" customWidth="1"/>
    <col min="5402" max="5402" width="18.5546875" style="2" customWidth="1"/>
    <col min="5403" max="5403" width="15.44140625" style="2" customWidth="1"/>
    <col min="5404" max="5404" width="6" style="2" customWidth="1"/>
    <col min="5405" max="5405" width="12.109375" style="2" customWidth="1"/>
    <col min="5406" max="5406" width="14" style="2" customWidth="1"/>
    <col min="5407" max="5407" width="4.44140625" style="2" customWidth="1"/>
    <col min="5408" max="5408" width="12.109375" style="2" customWidth="1"/>
    <col min="5409" max="5409" width="15.44140625" style="2" customWidth="1"/>
    <col min="5410" max="5630" width="9.109375" style="2"/>
    <col min="5631" max="5631" width="8.5546875" style="2" customWidth="1"/>
    <col min="5632" max="5632" width="19.109375" style="2" bestFit="1" customWidth="1"/>
    <col min="5633" max="5633" width="11.44140625" style="2" customWidth="1"/>
    <col min="5634" max="5634" width="10.44140625" style="2" customWidth="1"/>
    <col min="5635" max="5635" width="9.88671875" style="2" customWidth="1"/>
    <col min="5636" max="5636" width="8.44140625" style="2" customWidth="1"/>
    <col min="5637" max="5637" width="10" style="2" customWidth="1"/>
    <col min="5638" max="5638" width="11" style="2" customWidth="1"/>
    <col min="5639" max="5639" width="10.44140625" style="2" customWidth="1"/>
    <col min="5640" max="5640" width="8.5546875" style="2" customWidth="1"/>
    <col min="5641" max="5641" width="10.5546875" style="2" customWidth="1"/>
    <col min="5642" max="5642" width="10.44140625" style="2" customWidth="1"/>
    <col min="5643" max="5643" width="8.5546875" style="2" customWidth="1"/>
    <col min="5644" max="5644" width="10.5546875" style="2" customWidth="1"/>
    <col min="5645" max="5645" width="10.44140625" style="2" customWidth="1"/>
    <col min="5646" max="5646" width="8.5546875" style="2" customWidth="1"/>
    <col min="5647" max="5647" width="10.5546875" style="2" customWidth="1"/>
    <col min="5648" max="5648" width="1.88671875" style="2" customWidth="1"/>
    <col min="5649" max="5649" width="16.5546875" style="2" customWidth="1"/>
    <col min="5650" max="5650" width="14.44140625" style="2" customWidth="1"/>
    <col min="5651" max="5651" width="13.5546875" style="2" customWidth="1"/>
    <col min="5652" max="5652" width="14.5546875" style="2" customWidth="1"/>
    <col min="5653" max="5653" width="10.44140625" style="2" customWidth="1"/>
    <col min="5654" max="5654" width="8.5546875" style="2" customWidth="1"/>
    <col min="5655" max="5655" width="10.44140625" style="2" customWidth="1"/>
    <col min="5656" max="5656" width="8.5546875" style="2" customWidth="1"/>
    <col min="5657" max="5657" width="2.5546875" style="2" customWidth="1"/>
    <col min="5658" max="5658" width="18.5546875" style="2" customWidth="1"/>
    <col min="5659" max="5659" width="15.44140625" style="2" customWidth="1"/>
    <col min="5660" max="5660" width="6" style="2" customWidth="1"/>
    <col min="5661" max="5661" width="12.109375" style="2" customWidth="1"/>
    <col min="5662" max="5662" width="14" style="2" customWidth="1"/>
    <col min="5663" max="5663" width="4.44140625" style="2" customWidth="1"/>
    <col min="5664" max="5664" width="12.109375" style="2" customWidth="1"/>
    <col min="5665" max="5665" width="15.44140625" style="2" customWidth="1"/>
    <col min="5666" max="5886" width="9.109375" style="2"/>
    <col min="5887" max="5887" width="8.5546875" style="2" customWidth="1"/>
    <col min="5888" max="5888" width="19.109375" style="2" bestFit="1" customWidth="1"/>
    <col min="5889" max="5889" width="11.44140625" style="2" customWidth="1"/>
    <col min="5890" max="5890" width="10.44140625" style="2" customWidth="1"/>
    <col min="5891" max="5891" width="9.88671875" style="2" customWidth="1"/>
    <col min="5892" max="5892" width="8.44140625" style="2" customWidth="1"/>
    <col min="5893" max="5893" width="10" style="2" customWidth="1"/>
    <col min="5894" max="5894" width="11" style="2" customWidth="1"/>
    <col min="5895" max="5895" width="10.44140625" style="2" customWidth="1"/>
    <col min="5896" max="5896" width="8.5546875" style="2" customWidth="1"/>
    <col min="5897" max="5897" width="10.5546875" style="2" customWidth="1"/>
    <col min="5898" max="5898" width="10.44140625" style="2" customWidth="1"/>
    <col min="5899" max="5899" width="8.5546875" style="2" customWidth="1"/>
    <col min="5900" max="5900" width="10.5546875" style="2" customWidth="1"/>
    <col min="5901" max="5901" width="10.44140625" style="2" customWidth="1"/>
    <col min="5902" max="5902" width="8.5546875" style="2" customWidth="1"/>
    <col min="5903" max="5903" width="10.5546875" style="2" customWidth="1"/>
    <col min="5904" max="5904" width="1.88671875" style="2" customWidth="1"/>
    <col min="5905" max="5905" width="16.5546875" style="2" customWidth="1"/>
    <col min="5906" max="5906" width="14.44140625" style="2" customWidth="1"/>
    <col min="5907" max="5907" width="13.5546875" style="2" customWidth="1"/>
    <col min="5908" max="5908" width="14.5546875" style="2" customWidth="1"/>
    <col min="5909" max="5909" width="10.44140625" style="2" customWidth="1"/>
    <col min="5910" max="5910" width="8.5546875" style="2" customWidth="1"/>
    <col min="5911" max="5911" width="10.44140625" style="2" customWidth="1"/>
    <col min="5912" max="5912" width="8.5546875" style="2" customWidth="1"/>
    <col min="5913" max="5913" width="2.5546875" style="2" customWidth="1"/>
    <col min="5914" max="5914" width="18.5546875" style="2" customWidth="1"/>
    <col min="5915" max="5915" width="15.44140625" style="2" customWidth="1"/>
    <col min="5916" max="5916" width="6" style="2" customWidth="1"/>
    <col min="5917" max="5917" width="12.109375" style="2" customWidth="1"/>
    <col min="5918" max="5918" width="14" style="2" customWidth="1"/>
    <col min="5919" max="5919" width="4.44140625" style="2" customWidth="1"/>
    <col min="5920" max="5920" width="12.109375" style="2" customWidth="1"/>
    <col min="5921" max="5921" width="15.44140625" style="2" customWidth="1"/>
    <col min="5922" max="6142" width="9.109375" style="2"/>
    <col min="6143" max="6143" width="8.5546875" style="2" customWidth="1"/>
    <col min="6144" max="6144" width="19.109375" style="2" bestFit="1" customWidth="1"/>
    <col min="6145" max="6145" width="11.44140625" style="2" customWidth="1"/>
    <col min="6146" max="6146" width="10.44140625" style="2" customWidth="1"/>
    <col min="6147" max="6147" width="9.88671875" style="2" customWidth="1"/>
    <col min="6148" max="6148" width="8.44140625" style="2" customWidth="1"/>
    <col min="6149" max="6149" width="10" style="2" customWidth="1"/>
    <col min="6150" max="6150" width="11" style="2" customWidth="1"/>
    <col min="6151" max="6151" width="10.44140625" style="2" customWidth="1"/>
    <col min="6152" max="6152" width="8.5546875" style="2" customWidth="1"/>
    <col min="6153" max="6153" width="10.5546875" style="2" customWidth="1"/>
    <col min="6154" max="6154" width="10.44140625" style="2" customWidth="1"/>
    <col min="6155" max="6155" width="8.5546875" style="2" customWidth="1"/>
    <col min="6156" max="6156" width="10.5546875" style="2" customWidth="1"/>
    <col min="6157" max="6157" width="10.44140625" style="2" customWidth="1"/>
    <col min="6158" max="6158" width="8.5546875" style="2" customWidth="1"/>
    <col min="6159" max="6159" width="10.5546875" style="2" customWidth="1"/>
    <col min="6160" max="6160" width="1.88671875" style="2" customWidth="1"/>
    <col min="6161" max="6161" width="16.5546875" style="2" customWidth="1"/>
    <col min="6162" max="6162" width="14.44140625" style="2" customWidth="1"/>
    <col min="6163" max="6163" width="13.5546875" style="2" customWidth="1"/>
    <col min="6164" max="6164" width="14.5546875" style="2" customWidth="1"/>
    <col min="6165" max="6165" width="10.44140625" style="2" customWidth="1"/>
    <col min="6166" max="6166" width="8.5546875" style="2" customWidth="1"/>
    <col min="6167" max="6167" width="10.44140625" style="2" customWidth="1"/>
    <col min="6168" max="6168" width="8.5546875" style="2" customWidth="1"/>
    <col min="6169" max="6169" width="2.5546875" style="2" customWidth="1"/>
    <col min="6170" max="6170" width="18.5546875" style="2" customWidth="1"/>
    <col min="6171" max="6171" width="15.44140625" style="2" customWidth="1"/>
    <col min="6172" max="6172" width="6" style="2" customWidth="1"/>
    <col min="6173" max="6173" width="12.109375" style="2" customWidth="1"/>
    <col min="6174" max="6174" width="14" style="2" customWidth="1"/>
    <col min="6175" max="6175" width="4.44140625" style="2" customWidth="1"/>
    <col min="6176" max="6176" width="12.109375" style="2" customWidth="1"/>
    <col min="6177" max="6177" width="15.44140625" style="2" customWidth="1"/>
    <col min="6178" max="6398" width="9.109375" style="2"/>
    <col min="6399" max="6399" width="8.5546875" style="2" customWidth="1"/>
    <col min="6400" max="6400" width="19.109375" style="2" bestFit="1" customWidth="1"/>
    <col min="6401" max="6401" width="11.44140625" style="2" customWidth="1"/>
    <col min="6402" max="6402" width="10.44140625" style="2" customWidth="1"/>
    <col min="6403" max="6403" width="9.88671875" style="2" customWidth="1"/>
    <col min="6404" max="6404" width="8.44140625" style="2" customWidth="1"/>
    <col min="6405" max="6405" width="10" style="2" customWidth="1"/>
    <col min="6406" max="6406" width="11" style="2" customWidth="1"/>
    <col min="6407" max="6407" width="10.44140625" style="2" customWidth="1"/>
    <col min="6408" max="6408" width="8.5546875" style="2" customWidth="1"/>
    <col min="6409" max="6409" width="10.5546875" style="2" customWidth="1"/>
    <col min="6410" max="6410" width="10.44140625" style="2" customWidth="1"/>
    <col min="6411" max="6411" width="8.5546875" style="2" customWidth="1"/>
    <col min="6412" max="6412" width="10.5546875" style="2" customWidth="1"/>
    <col min="6413" max="6413" width="10.44140625" style="2" customWidth="1"/>
    <col min="6414" max="6414" width="8.5546875" style="2" customWidth="1"/>
    <col min="6415" max="6415" width="10.5546875" style="2" customWidth="1"/>
    <col min="6416" max="6416" width="1.88671875" style="2" customWidth="1"/>
    <col min="6417" max="6417" width="16.5546875" style="2" customWidth="1"/>
    <col min="6418" max="6418" width="14.44140625" style="2" customWidth="1"/>
    <col min="6419" max="6419" width="13.5546875" style="2" customWidth="1"/>
    <col min="6420" max="6420" width="14.5546875" style="2" customWidth="1"/>
    <col min="6421" max="6421" width="10.44140625" style="2" customWidth="1"/>
    <col min="6422" max="6422" width="8.5546875" style="2" customWidth="1"/>
    <col min="6423" max="6423" width="10.44140625" style="2" customWidth="1"/>
    <col min="6424" max="6424" width="8.5546875" style="2" customWidth="1"/>
    <col min="6425" max="6425" width="2.5546875" style="2" customWidth="1"/>
    <col min="6426" max="6426" width="18.5546875" style="2" customWidth="1"/>
    <col min="6427" max="6427" width="15.44140625" style="2" customWidth="1"/>
    <col min="6428" max="6428" width="6" style="2" customWidth="1"/>
    <col min="6429" max="6429" width="12.109375" style="2" customWidth="1"/>
    <col min="6430" max="6430" width="14" style="2" customWidth="1"/>
    <col min="6431" max="6431" width="4.44140625" style="2" customWidth="1"/>
    <col min="6432" max="6432" width="12.109375" style="2" customWidth="1"/>
    <col min="6433" max="6433" width="15.44140625" style="2" customWidth="1"/>
    <col min="6434" max="6654" width="9.109375" style="2"/>
    <col min="6655" max="6655" width="8.5546875" style="2" customWidth="1"/>
    <col min="6656" max="6656" width="19.109375" style="2" bestFit="1" customWidth="1"/>
    <col min="6657" max="6657" width="11.44140625" style="2" customWidth="1"/>
    <col min="6658" max="6658" width="10.44140625" style="2" customWidth="1"/>
    <col min="6659" max="6659" width="9.88671875" style="2" customWidth="1"/>
    <col min="6660" max="6660" width="8.44140625" style="2" customWidth="1"/>
    <col min="6661" max="6661" width="10" style="2" customWidth="1"/>
    <col min="6662" max="6662" width="11" style="2" customWidth="1"/>
    <col min="6663" max="6663" width="10.44140625" style="2" customWidth="1"/>
    <col min="6664" max="6664" width="8.5546875" style="2" customWidth="1"/>
    <col min="6665" max="6665" width="10.5546875" style="2" customWidth="1"/>
    <col min="6666" max="6666" width="10.44140625" style="2" customWidth="1"/>
    <col min="6667" max="6667" width="8.5546875" style="2" customWidth="1"/>
    <col min="6668" max="6668" width="10.5546875" style="2" customWidth="1"/>
    <col min="6669" max="6669" width="10.44140625" style="2" customWidth="1"/>
    <col min="6670" max="6670" width="8.5546875" style="2" customWidth="1"/>
    <col min="6671" max="6671" width="10.5546875" style="2" customWidth="1"/>
    <col min="6672" max="6672" width="1.88671875" style="2" customWidth="1"/>
    <col min="6673" max="6673" width="16.5546875" style="2" customWidth="1"/>
    <col min="6674" max="6674" width="14.44140625" style="2" customWidth="1"/>
    <col min="6675" max="6675" width="13.5546875" style="2" customWidth="1"/>
    <col min="6676" max="6676" width="14.5546875" style="2" customWidth="1"/>
    <col min="6677" max="6677" width="10.44140625" style="2" customWidth="1"/>
    <col min="6678" max="6678" width="8.5546875" style="2" customWidth="1"/>
    <col min="6679" max="6679" width="10.44140625" style="2" customWidth="1"/>
    <col min="6680" max="6680" width="8.5546875" style="2" customWidth="1"/>
    <col min="6681" max="6681" width="2.5546875" style="2" customWidth="1"/>
    <col min="6682" max="6682" width="18.5546875" style="2" customWidth="1"/>
    <col min="6683" max="6683" width="15.44140625" style="2" customWidth="1"/>
    <col min="6684" max="6684" width="6" style="2" customWidth="1"/>
    <col min="6685" max="6685" width="12.109375" style="2" customWidth="1"/>
    <col min="6686" max="6686" width="14" style="2" customWidth="1"/>
    <col min="6687" max="6687" width="4.44140625" style="2" customWidth="1"/>
    <col min="6688" max="6688" width="12.109375" style="2" customWidth="1"/>
    <col min="6689" max="6689" width="15.44140625" style="2" customWidth="1"/>
    <col min="6690" max="6910" width="9.109375" style="2"/>
    <col min="6911" max="6911" width="8.5546875" style="2" customWidth="1"/>
    <col min="6912" max="6912" width="19.109375" style="2" bestFit="1" customWidth="1"/>
    <col min="6913" max="6913" width="11.44140625" style="2" customWidth="1"/>
    <col min="6914" max="6914" width="10.44140625" style="2" customWidth="1"/>
    <col min="6915" max="6915" width="9.88671875" style="2" customWidth="1"/>
    <col min="6916" max="6916" width="8.44140625" style="2" customWidth="1"/>
    <col min="6917" max="6917" width="10" style="2" customWidth="1"/>
    <col min="6918" max="6918" width="11" style="2" customWidth="1"/>
    <col min="6919" max="6919" width="10.44140625" style="2" customWidth="1"/>
    <col min="6920" max="6920" width="8.5546875" style="2" customWidth="1"/>
    <col min="6921" max="6921" width="10.5546875" style="2" customWidth="1"/>
    <col min="6922" max="6922" width="10.44140625" style="2" customWidth="1"/>
    <col min="6923" max="6923" width="8.5546875" style="2" customWidth="1"/>
    <col min="6924" max="6924" width="10.5546875" style="2" customWidth="1"/>
    <col min="6925" max="6925" width="10.44140625" style="2" customWidth="1"/>
    <col min="6926" max="6926" width="8.5546875" style="2" customWidth="1"/>
    <col min="6927" max="6927" width="10.5546875" style="2" customWidth="1"/>
    <col min="6928" max="6928" width="1.88671875" style="2" customWidth="1"/>
    <col min="6929" max="6929" width="16.5546875" style="2" customWidth="1"/>
    <col min="6930" max="6930" width="14.44140625" style="2" customWidth="1"/>
    <col min="6931" max="6931" width="13.5546875" style="2" customWidth="1"/>
    <col min="6932" max="6932" width="14.5546875" style="2" customWidth="1"/>
    <col min="6933" max="6933" width="10.44140625" style="2" customWidth="1"/>
    <col min="6934" max="6934" width="8.5546875" style="2" customWidth="1"/>
    <col min="6935" max="6935" width="10.44140625" style="2" customWidth="1"/>
    <col min="6936" max="6936" width="8.5546875" style="2" customWidth="1"/>
    <col min="6937" max="6937" width="2.5546875" style="2" customWidth="1"/>
    <col min="6938" max="6938" width="18.5546875" style="2" customWidth="1"/>
    <col min="6939" max="6939" width="15.44140625" style="2" customWidth="1"/>
    <col min="6940" max="6940" width="6" style="2" customWidth="1"/>
    <col min="6941" max="6941" width="12.109375" style="2" customWidth="1"/>
    <col min="6942" max="6942" width="14" style="2" customWidth="1"/>
    <col min="6943" max="6943" width="4.44140625" style="2" customWidth="1"/>
    <col min="6944" max="6944" width="12.109375" style="2" customWidth="1"/>
    <col min="6945" max="6945" width="15.44140625" style="2" customWidth="1"/>
    <col min="6946" max="7166" width="9.109375" style="2"/>
    <col min="7167" max="7167" width="8.5546875" style="2" customWidth="1"/>
    <col min="7168" max="7168" width="19.109375" style="2" bestFit="1" customWidth="1"/>
    <col min="7169" max="7169" width="11.44140625" style="2" customWidth="1"/>
    <col min="7170" max="7170" width="10.44140625" style="2" customWidth="1"/>
    <col min="7171" max="7171" width="9.88671875" style="2" customWidth="1"/>
    <col min="7172" max="7172" width="8.44140625" style="2" customWidth="1"/>
    <col min="7173" max="7173" width="10" style="2" customWidth="1"/>
    <col min="7174" max="7174" width="11" style="2" customWidth="1"/>
    <col min="7175" max="7175" width="10.44140625" style="2" customWidth="1"/>
    <col min="7176" max="7176" width="8.5546875" style="2" customWidth="1"/>
    <col min="7177" max="7177" width="10.5546875" style="2" customWidth="1"/>
    <col min="7178" max="7178" width="10.44140625" style="2" customWidth="1"/>
    <col min="7179" max="7179" width="8.5546875" style="2" customWidth="1"/>
    <col min="7180" max="7180" width="10.5546875" style="2" customWidth="1"/>
    <col min="7181" max="7181" width="10.44140625" style="2" customWidth="1"/>
    <col min="7182" max="7182" width="8.5546875" style="2" customWidth="1"/>
    <col min="7183" max="7183" width="10.5546875" style="2" customWidth="1"/>
    <col min="7184" max="7184" width="1.88671875" style="2" customWidth="1"/>
    <col min="7185" max="7185" width="16.5546875" style="2" customWidth="1"/>
    <col min="7186" max="7186" width="14.44140625" style="2" customWidth="1"/>
    <col min="7187" max="7187" width="13.5546875" style="2" customWidth="1"/>
    <col min="7188" max="7188" width="14.5546875" style="2" customWidth="1"/>
    <col min="7189" max="7189" width="10.44140625" style="2" customWidth="1"/>
    <col min="7190" max="7190" width="8.5546875" style="2" customWidth="1"/>
    <col min="7191" max="7191" width="10.44140625" style="2" customWidth="1"/>
    <col min="7192" max="7192" width="8.5546875" style="2" customWidth="1"/>
    <col min="7193" max="7193" width="2.5546875" style="2" customWidth="1"/>
    <col min="7194" max="7194" width="18.5546875" style="2" customWidth="1"/>
    <col min="7195" max="7195" width="15.44140625" style="2" customWidth="1"/>
    <col min="7196" max="7196" width="6" style="2" customWidth="1"/>
    <col min="7197" max="7197" width="12.109375" style="2" customWidth="1"/>
    <col min="7198" max="7198" width="14" style="2" customWidth="1"/>
    <col min="7199" max="7199" width="4.44140625" style="2" customWidth="1"/>
    <col min="7200" max="7200" width="12.109375" style="2" customWidth="1"/>
    <col min="7201" max="7201" width="15.44140625" style="2" customWidth="1"/>
    <col min="7202" max="7422" width="9.109375" style="2"/>
    <col min="7423" max="7423" width="8.5546875" style="2" customWidth="1"/>
    <col min="7424" max="7424" width="19.109375" style="2" bestFit="1" customWidth="1"/>
    <col min="7425" max="7425" width="11.44140625" style="2" customWidth="1"/>
    <col min="7426" max="7426" width="10.44140625" style="2" customWidth="1"/>
    <col min="7427" max="7427" width="9.88671875" style="2" customWidth="1"/>
    <col min="7428" max="7428" width="8.44140625" style="2" customWidth="1"/>
    <col min="7429" max="7429" width="10" style="2" customWidth="1"/>
    <col min="7430" max="7430" width="11" style="2" customWidth="1"/>
    <col min="7431" max="7431" width="10.44140625" style="2" customWidth="1"/>
    <col min="7432" max="7432" width="8.5546875" style="2" customWidth="1"/>
    <col min="7433" max="7433" width="10.5546875" style="2" customWidth="1"/>
    <col min="7434" max="7434" width="10.44140625" style="2" customWidth="1"/>
    <col min="7435" max="7435" width="8.5546875" style="2" customWidth="1"/>
    <col min="7436" max="7436" width="10.5546875" style="2" customWidth="1"/>
    <col min="7437" max="7437" width="10.44140625" style="2" customWidth="1"/>
    <col min="7438" max="7438" width="8.5546875" style="2" customWidth="1"/>
    <col min="7439" max="7439" width="10.5546875" style="2" customWidth="1"/>
    <col min="7440" max="7440" width="1.88671875" style="2" customWidth="1"/>
    <col min="7441" max="7441" width="16.5546875" style="2" customWidth="1"/>
    <col min="7442" max="7442" width="14.44140625" style="2" customWidth="1"/>
    <col min="7443" max="7443" width="13.5546875" style="2" customWidth="1"/>
    <col min="7444" max="7444" width="14.5546875" style="2" customWidth="1"/>
    <col min="7445" max="7445" width="10.44140625" style="2" customWidth="1"/>
    <col min="7446" max="7446" width="8.5546875" style="2" customWidth="1"/>
    <col min="7447" max="7447" width="10.44140625" style="2" customWidth="1"/>
    <col min="7448" max="7448" width="8.5546875" style="2" customWidth="1"/>
    <col min="7449" max="7449" width="2.5546875" style="2" customWidth="1"/>
    <col min="7450" max="7450" width="18.5546875" style="2" customWidth="1"/>
    <col min="7451" max="7451" width="15.44140625" style="2" customWidth="1"/>
    <col min="7452" max="7452" width="6" style="2" customWidth="1"/>
    <col min="7453" max="7453" width="12.109375" style="2" customWidth="1"/>
    <col min="7454" max="7454" width="14" style="2" customWidth="1"/>
    <col min="7455" max="7455" width="4.44140625" style="2" customWidth="1"/>
    <col min="7456" max="7456" width="12.109375" style="2" customWidth="1"/>
    <col min="7457" max="7457" width="15.44140625" style="2" customWidth="1"/>
    <col min="7458" max="7678" width="9.109375" style="2"/>
    <col min="7679" max="7679" width="8.5546875" style="2" customWidth="1"/>
    <col min="7680" max="7680" width="19.109375" style="2" bestFit="1" customWidth="1"/>
    <col min="7681" max="7681" width="11.44140625" style="2" customWidth="1"/>
    <col min="7682" max="7682" width="10.44140625" style="2" customWidth="1"/>
    <col min="7683" max="7683" width="9.88671875" style="2" customWidth="1"/>
    <col min="7684" max="7684" width="8.44140625" style="2" customWidth="1"/>
    <col min="7685" max="7685" width="10" style="2" customWidth="1"/>
    <col min="7686" max="7686" width="11" style="2" customWidth="1"/>
    <col min="7687" max="7687" width="10.44140625" style="2" customWidth="1"/>
    <col min="7688" max="7688" width="8.5546875" style="2" customWidth="1"/>
    <col min="7689" max="7689" width="10.5546875" style="2" customWidth="1"/>
    <col min="7690" max="7690" width="10.44140625" style="2" customWidth="1"/>
    <col min="7691" max="7691" width="8.5546875" style="2" customWidth="1"/>
    <col min="7692" max="7692" width="10.5546875" style="2" customWidth="1"/>
    <col min="7693" max="7693" width="10.44140625" style="2" customWidth="1"/>
    <col min="7694" max="7694" width="8.5546875" style="2" customWidth="1"/>
    <col min="7695" max="7695" width="10.5546875" style="2" customWidth="1"/>
    <col min="7696" max="7696" width="1.88671875" style="2" customWidth="1"/>
    <col min="7697" max="7697" width="16.5546875" style="2" customWidth="1"/>
    <col min="7698" max="7698" width="14.44140625" style="2" customWidth="1"/>
    <col min="7699" max="7699" width="13.5546875" style="2" customWidth="1"/>
    <col min="7700" max="7700" width="14.5546875" style="2" customWidth="1"/>
    <col min="7701" max="7701" width="10.44140625" style="2" customWidth="1"/>
    <col min="7702" max="7702" width="8.5546875" style="2" customWidth="1"/>
    <col min="7703" max="7703" width="10.44140625" style="2" customWidth="1"/>
    <col min="7704" max="7704" width="8.5546875" style="2" customWidth="1"/>
    <col min="7705" max="7705" width="2.5546875" style="2" customWidth="1"/>
    <col min="7706" max="7706" width="18.5546875" style="2" customWidth="1"/>
    <col min="7707" max="7707" width="15.44140625" style="2" customWidth="1"/>
    <col min="7708" max="7708" width="6" style="2" customWidth="1"/>
    <col min="7709" max="7709" width="12.109375" style="2" customWidth="1"/>
    <col min="7710" max="7710" width="14" style="2" customWidth="1"/>
    <col min="7711" max="7711" width="4.44140625" style="2" customWidth="1"/>
    <col min="7712" max="7712" width="12.109375" style="2" customWidth="1"/>
    <col min="7713" max="7713" width="15.44140625" style="2" customWidth="1"/>
    <col min="7714" max="7934" width="9.109375" style="2"/>
    <col min="7935" max="7935" width="8.5546875" style="2" customWidth="1"/>
    <col min="7936" max="7936" width="19.109375" style="2" bestFit="1" customWidth="1"/>
    <col min="7937" max="7937" width="11.44140625" style="2" customWidth="1"/>
    <col min="7938" max="7938" width="10.44140625" style="2" customWidth="1"/>
    <col min="7939" max="7939" width="9.88671875" style="2" customWidth="1"/>
    <col min="7940" max="7940" width="8.44140625" style="2" customWidth="1"/>
    <col min="7941" max="7941" width="10" style="2" customWidth="1"/>
    <col min="7942" max="7942" width="11" style="2" customWidth="1"/>
    <col min="7943" max="7943" width="10.44140625" style="2" customWidth="1"/>
    <col min="7944" max="7944" width="8.5546875" style="2" customWidth="1"/>
    <col min="7945" max="7945" width="10.5546875" style="2" customWidth="1"/>
    <col min="7946" max="7946" width="10.44140625" style="2" customWidth="1"/>
    <col min="7947" max="7947" width="8.5546875" style="2" customWidth="1"/>
    <col min="7948" max="7948" width="10.5546875" style="2" customWidth="1"/>
    <col min="7949" max="7949" width="10.44140625" style="2" customWidth="1"/>
    <col min="7950" max="7950" width="8.5546875" style="2" customWidth="1"/>
    <col min="7951" max="7951" width="10.5546875" style="2" customWidth="1"/>
    <col min="7952" max="7952" width="1.88671875" style="2" customWidth="1"/>
    <col min="7953" max="7953" width="16.5546875" style="2" customWidth="1"/>
    <col min="7954" max="7954" width="14.44140625" style="2" customWidth="1"/>
    <col min="7955" max="7955" width="13.5546875" style="2" customWidth="1"/>
    <col min="7956" max="7956" width="14.5546875" style="2" customWidth="1"/>
    <col min="7957" max="7957" width="10.44140625" style="2" customWidth="1"/>
    <col min="7958" max="7958" width="8.5546875" style="2" customWidth="1"/>
    <col min="7959" max="7959" width="10.44140625" style="2" customWidth="1"/>
    <col min="7960" max="7960" width="8.5546875" style="2" customWidth="1"/>
    <col min="7961" max="7961" width="2.5546875" style="2" customWidth="1"/>
    <col min="7962" max="7962" width="18.5546875" style="2" customWidth="1"/>
    <col min="7963" max="7963" width="15.44140625" style="2" customWidth="1"/>
    <col min="7964" max="7964" width="6" style="2" customWidth="1"/>
    <col min="7965" max="7965" width="12.109375" style="2" customWidth="1"/>
    <col min="7966" max="7966" width="14" style="2" customWidth="1"/>
    <col min="7967" max="7967" width="4.44140625" style="2" customWidth="1"/>
    <col min="7968" max="7968" width="12.109375" style="2" customWidth="1"/>
    <col min="7969" max="7969" width="15.44140625" style="2" customWidth="1"/>
    <col min="7970" max="8190" width="9.109375" style="2"/>
    <col min="8191" max="8191" width="8.5546875" style="2" customWidth="1"/>
    <col min="8192" max="8192" width="19.109375" style="2" bestFit="1" customWidth="1"/>
    <col min="8193" max="8193" width="11.44140625" style="2" customWidth="1"/>
    <col min="8194" max="8194" width="10.44140625" style="2" customWidth="1"/>
    <col min="8195" max="8195" width="9.88671875" style="2" customWidth="1"/>
    <col min="8196" max="8196" width="8.44140625" style="2" customWidth="1"/>
    <col min="8197" max="8197" width="10" style="2" customWidth="1"/>
    <col min="8198" max="8198" width="11" style="2" customWidth="1"/>
    <col min="8199" max="8199" width="10.44140625" style="2" customWidth="1"/>
    <col min="8200" max="8200" width="8.5546875" style="2" customWidth="1"/>
    <col min="8201" max="8201" width="10.5546875" style="2" customWidth="1"/>
    <col min="8202" max="8202" width="10.44140625" style="2" customWidth="1"/>
    <col min="8203" max="8203" width="8.5546875" style="2" customWidth="1"/>
    <col min="8204" max="8204" width="10.5546875" style="2" customWidth="1"/>
    <col min="8205" max="8205" width="10.44140625" style="2" customWidth="1"/>
    <col min="8206" max="8206" width="8.5546875" style="2" customWidth="1"/>
    <col min="8207" max="8207" width="10.5546875" style="2" customWidth="1"/>
    <col min="8208" max="8208" width="1.88671875" style="2" customWidth="1"/>
    <col min="8209" max="8209" width="16.5546875" style="2" customWidth="1"/>
    <col min="8210" max="8210" width="14.44140625" style="2" customWidth="1"/>
    <col min="8211" max="8211" width="13.5546875" style="2" customWidth="1"/>
    <col min="8212" max="8212" width="14.5546875" style="2" customWidth="1"/>
    <col min="8213" max="8213" width="10.44140625" style="2" customWidth="1"/>
    <col min="8214" max="8214" width="8.5546875" style="2" customWidth="1"/>
    <col min="8215" max="8215" width="10.44140625" style="2" customWidth="1"/>
    <col min="8216" max="8216" width="8.5546875" style="2" customWidth="1"/>
    <col min="8217" max="8217" width="2.5546875" style="2" customWidth="1"/>
    <col min="8218" max="8218" width="18.5546875" style="2" customWidth="1"/>
    <col min="8219" max="8219" width="15.44140625" style="2" customWidth="1"/>
    <col min="8220" max="8220" width="6" style="2" customWidth="1"/>
    <col min="8221" max="8221" width="12.109375" style="2" customWidth="1"/>
    <col min="8222" max="8222" width="14" style="2" customWidth="1"/>
    <col min="8223" max="8223" width="4.44140625" style="2" customWidth="1"/>
    <col min="8224" max="8224" width="12.109375" style="2" customWidth="1"/>
    <col min="8225" max="8225" width="15.44140625" style="2" customWidth="1"/>
    <col min="8226" max="8446" width="9.109375" style="2"/>
    <col min="8447" max="8447" width="8.5546875" style="2" customWidth="1"/>
    <col min="8448" max="8448" width="19.109375" style="2" bestFit="1" customWidth="1"/>
    <col min="8449" max="8449" width="11.44140625" style="2" customWidth="1"/>
    <col min="8450" max="8450" width="10.44140625" style="2" customWidth="1"/>
    <col min="8451" max="8451" width="9.88671875" style="2" customWidth="1"/>
    <col min="8452" max="8452" width="8.44140625" style="2" customWidth="1"/>
    <col min="8453" max="8453" width="10" style="2" customWidth="1"/>
    <col min="8454" max="8454" width="11" style="2" customWidth="1"/>
    <col min="8455" max="8455" width="10.44140625" style="2" customWidth="1"/>
    <col min="8456" max="8456" width="8.5546875" style="2" customWidth="1"/>
    <col min="8457" max="8457" width="10.5546875" style="2" customWidth="1"/>
    <col min="8458" max="8458" width="10.44140625" style="2" customWidth="1"/>
    <col min="8459" max="8459" width="8.5546875" style="2" customWidth="1"/>
    <col min="8460" max="8460" width="10.5546875" style="2" customWidth="1"/>
    <col min="8461" max="8461" width="10.44140625" style="2" customWidth="1"/>
    <col min="8462" max="8462" width="8.5546875" style="2" customWidth="1"/>
    <col min="8463" max="8463" width="10.5546875" style="2" customWidth="1"/>
    <col min="8464" max="8464" width="1.88671875" style="2" customWidth="1"/>
    <col min="8465" max="8465" width="16.5546875" style="2" customWidth="1"/>
    <col min="8466" max="8466" width="14.44140625" style="2" customWidth="1"/>
    <col min="8467" max="8467" width="13.5546875" style="2" customWidth="1"/>
    <col min="8468" max="8468" width="14.5546875" style="2" customWidth="1"/>
    <col min="8469" max="8469" width="10.44140625" style="2" customWidth="1"/>
    <col min="8470" max="8470" width="8.5546875" style="2" customWidth="1"/>
    <col min="8471" max="8471" width="10.44140625" style="2" customWidth="1"/>
    <col min="8472" max="8472" width="8.5546875" style="2" customWidth="1"/>
    <col min="8473" max="8473" width="2.5546875" style="2" customWidth="1"/>
    <col min="8474" max="8474" width="18.5546875" style="2" customWidth="1"/>
    <col min="8475" max="8475" width="15.44140625" style="2" customWidth="1"/>
    <col min="8476" max="8476" width="6" style="2" customWidth="1"/>
    <col min="8477" max="8477" width="12.109375" style="2" customWidth="1"/>
    <col min="8478" max="8478" width="14" style="2" customWidth="1"/>
    <col min="8479" max="8479" width="4.44140625" style="2" customWidth="1"/>
    <col min="8480" max="8480" width="12.109375" style="2" customWidth="1"/>
    <col min="8481" max="8481" width="15.44140625" style="2" customWidth="1"/>
    <col min="8482" max="8702" width="9.109375" style="2"/>
    <col min="8703" max="8703" width="8.5546875" style="2" customWidth="1"/>
    <col min="8704" max="8704" width="19.109375" style="2" bestFit="1" customWidth="1"/>
    <col min="8705" max="8705" width="11.44140625" style="2" customWidth="1"/>
    <col min="8706" max="8706" width="10.44140625" style="2" customWidth="1"/>
    <col min="8707" max="8707" width="9.88671875" style="2" customWidth="1"/>
    <col min="8708" max="8708" width="8.44140625" style="2" customWidth="1"/>
    <col min="8709" max="8709" width="10" style="2" customWidth="1"/>
    <col min="8710" max="8710" width="11" style="2" customWidth="1"/>
    <col min="8711" max="8711" width="10.44140625" style="2" customWidth="1"/>
    <col min="8712" max="8712" width="8.5546875" style="2" customWidth="1"/>
    <col min="8713" max="8713" width="10.5546875" style="2" customWidth="1"/>
    <col min="8714" max="8714" width="10.44140625" style="2" customWidth="1"/>
    <col min="8715" max="8715" width="8.5546875" style="2" customWidth="1"/>
    <col min="8716" max="8716" width="10.5546875" style="2" customWidth="1"/>
    <col min="8717" max="8717" width="10.44140625" style="2" customWidth="1"/>
    <col min="8718" max="8718" width="8.5546875" style="2" customWidth="1"/>
    <col min="8719" max="8719" width="10.5546875" style="2" customWidth="1"/>
    <col min="8720" max="8720" width="1.88671875" style="2" customWidth="1"/>
    <col min="8721" max="8721" width="16.5546875" style="2" customWidth="1"/>
    <col min="8722" max="8722" width="14.44140625" style="2" customWidth="1"/>
    <col min="8723" max="8723" width="13.5546875" style="2" customWidth="1"/>
    <col min="8724" max="8724" width="14.5546875" style="2" customWidth="1"/>
    <col min="8725" max="8725" width="10.44140625" style="2" customWidth="1"/>
    <col min="8726" max="8726" width="8.5546875" style="2" customWidth="1"/>
    <col min="8727" max="8727" width="10.44140625" style="2" customWidth="1"/>
    <col min="8728" max="8728" width="8.5546875" style="2" customWidth="1"/>
    <col min="8729" max="8729" width="2.5546875" style="2" customWidth="1"/>
    <col min="8730" max="8730" width="18.5546875" style="2" customWidth="1"/>
    <col min="8731" max="8731" width="15.44140625" style="2" customWidth="1"/>
    <col min="8732" max="8732" width="6" style="2" customWidth="1"/>
    <col min="8733" max="8733" width="12.109375" style="2" customWidth="1"/>
    <col min="8734" max="8734" width="14" style="2" customWidth="1"/>
    <col min="8735" max="8735" width="4.44140625" style="2" customWidth="1"/>
    <col min="8736" max="8736" width="12.109375" style="2" customWidth="1"/>
    <col min="8737" max="8737" width="15.44140625" style="2" customWidth="1"/>
    <col min="8738" max="8958" width="9.109375" style="2"/>
    <col min="8959" max="8959" width="8.5546875" style="2" customWidth="1"/>
    <col min="8960" max="8960" width="19.109375" style="2" bestFit="1" customWidth="1"/>
    <col min="8961" max="8961" width="11.44140625" style="2" customWidth="1"/>
    <col min="8962" max="8962" width="10.44140625" style="2" customWidth="1"/>
    <col min="8963" max="8963" width="9.88671875" style="2" customWidth="1"/>
    <col min="8964" max="8964" width="8.44140625" style="2" customWidth="1"/>
    <col min="8965" max="8965" width="10" style="2" customWidth="1"/>
    <col min="8966" max="8966" width="11" style="2" customWidth="1"/>
    <col min="8967" max="8967" width="10.44140625" style="2" customWidth="1"/>
    <col min="8968" max="8968" width="8.5546875" style="2" customWidth="1"/>
    <col min="8969" max="8969" width="10.5546875" style="2" customWidth="1"/>
    <col min="8970" max="8970" width="10.44140625" style="2" customWidth="1"/>
    <col min="8971" max="8971" width="8.5546875" style="2" customWidth="1"/>
    <col min="8972" max="8972" width="10.5546875" style="2" customWidth="1"/>
    <col min="8973" max="8973" width="10.44140625" style="2" customWidth="1"/>
    <col min="8974" max="8974" width="8.5546875" style="2" customWidth="1"/>
    <col min="8975" max="8975" width="10.5546875" style="2" customWidth="1"/>
    <col min="8976" max="8976" width="1.88671875" style="2" customWidth="1"/>
    <col min="8977" max="8977" width="16.5546875" style="2" customWidth="1"/>
    <col min="8978" max="8978" width="14.44140625" style="2" customWidth="1"/>
    <col min="8979" max="8979" width="13.5546875" style="2" customWidth="1"/>
    <col min="8980" max="8980" width="14.5546875" style="2" customWidth="1"/>
    <col min="8981" max="8981" width="10.44140625" style="2" customWidth="1"/>
    <col min="8982" max="8982" width="8.5546875" style="2" customWidth="1"/>
    <col min="8983" max="8983" width="10.44140625" style="2" customWidth="1"/>
    <col min="8984" max="8984" width="8.5546875" style="2" customWidth="1"/>
    <col min="8985" max="8985" width="2.5546875" style="2" customWidth="1"/>
    <col min="8986" max="8986" width="18.5546875" style="2" customWidth="1"/>
    <col min="8987" max="8987" width="15.44140625" style="2" customWidth="1"/>
    <col min="8988" max="8988" width="6" style="2" customWidth="1"/>
    <col min="8989" max="8989" width="12.109375" style="2" customWidth="1"/>
    <col min="8990" max="8990" width="14" style="2" customWidth="1"/>
    <col min="8991" max="8991" width="4.44140625" style="2" customWidth="1"/>
    <col min="8992" max="8992" width="12.109375" style="2" customWidth="1"/>
    <col min="8993" max="8993" width="15.44140625" style="2" customWidth="1"/>
    <col min="8994" max="9214" width="9.109375" style="2"/>
    <col min="9215" max="9215" width="8.5546875" style="2" customWidth="1"/>
    <col min="9216" max="9216" width="19.109375" style="2" bestFit="1" customWidth="1"/>
    <col min="9217" max="9217" width="11.44140625" style="2" customWidth="1"/>
    <col min="9218" max="9218" width="10.44140625" style="2" customWidth="1"/>
    <col min="9219" max="9219" width="9.88671875" style="2" customWidth="1"/>
    <col min="9220" max="9220" width="8.44140625" style="2" customWidth="1"/>
    <col min="9221" max="9221" width="10" style="2" customWidth="1"/>
    <col min="9222" max="9222" width="11" style="2" customWidth="1"/>
    <col min="9223" max="9223" width="10.44140625" style="2" customWidth="1"/>
    <col min="9224" max="9224" width="8.5546875" style="2" customWidth="1"/>
    <col min="9225" max="9225" width="10.5546875" style="2" customWidth="1"/>
    <col min="9226" max="9226" width="10.44140625" style="2" customWidth="1"/>
    <col min="9227" max="9227" width="8.5546875" style="2" customWidth="1"/>
    <col min="9228" max="9228" width="10.5546875" style="2" customWidth="1"/>
    <col min="9229" max="9229" width="10.44140625" style="2" customWidth="1"/>
    <col min="9230" max="9230" width="8.5546875" style="2" customWidth="1"/>
    <col min="9231" max="9231" width="10.5546875" style="2" customWidth="1"/>
    <col min="9232" max="9232" width="1.88671875" style="2" customWidth="1"/>
    <col min="9233" max="9233" width="16.5546875" style="2" customWidth="1"/>
    <col min="9234" max="9234" width="14.44140625" style="2" customWidth="1"/>
    <col min="9235" max="9235" width="13.5546875" style="2" customWidth="1"/>
    <col min="9236" max="9236" width="14.5546875" style="2" customWidth="1"/>
    <col min="9237" max="9237" width="10.44140625" style="2" customWidth="1"/>
    <col min="9238" max="9238" width="8.5546875" style="2" customWidth="1"/>
    <col min="9239" max="9239" width="10.44140625" style="2" customWidth="1"/>
    <col min="9240" max="9240" width="8.5546875" style="2" customWidth="1"/>
    <col min="9241" max="9241" width="2.5546875" style="2" customWidth="1"/>
    <col min="9242" max="9242" width="18.5546875" style="2" customWidth="1"/>
    <col min="9243" max="9243" width="15.44140625" style="2" customWidth="1"/>
    <col min="9244" max="9244" width="6" style="2" customWidth="1"/>
    <col min="9245" max="9245" width="12.109375" style="2" customWidth="1"/>
    <col min="9246" max="9246" width="14" style="2" customWidth="1"/>
    <col min="9247" max="9247" width="4.44140625" style="2" customWidth="1"/>
    <col min="9248" max="9248" width="12.109375" style="2" customWidth="1"/>
    <col min="9249" max="9249" width="15.44140625" style="2" customWidth="1"/>
    <col min="9250" max="9470" width="9.109375" style="2"/>
    <col min="9471" max="9471" width="8.5546875" style="2" customWidth="1"/>
    <col min="9472" max="9472" width="19.109375" style="2" bestFit="1" customWidth="1"/>
    <col min="9473" max="9473" width="11.44140625" style="2" customWidth="1"/>
    <col min="9474" max="9474" width="10.44140625" style="2" customWidth="1"/>
    <col min="9475" max="9475" width="9.88671875" style="2" customWidth="1"/>
    <col min="9476" max="9476" width="8.44140625" style="2" customWidth="1"/>
    <col min="9477" max="9477" width="10" style="2" customWidth="1"/>
    <col min="9478" max="9478" width="11" style="2" customWidth="1"/>
    <col min="9479" max="9479" width="10.44140625" style="2" customWidth="1"/>
    <col min="9480" max="9480" width="8.5546875" style="2" customWidth="1"/>
    <col min="9481" max="9481" width="10.5546875" style="2" customWidth="1"/>
    <col min="9482" max="9482" width="10.44140625" style="2" customWidth="1"/>
    <col min="9483" max="9483" width="8.5546875" style="2" customWidth="1"/>
    <col min="9484" max="9484" width="10.5546875" style="2" customWidth="1"/>
    <col min="9485" max="9485" width="10.44140625" style="2" customWidth="1"/>
    <col min="9486" max="9486" width="8.5546875" style="2" customWidth="1"/>
    <col min="9487" max="9487" width="10.5546875" style="2" customWidth="1"/>
    <col min="9488" max="9488" width="1.88671875" style="2" customWidth="1"/>
    <col min="9489" max="9489" width="16.5546875" style="2" customWidth="1"/>
    <col min="9490" max="9490" width="14.44140625" style="2" customWidth="1"/>
    <col min="9491" max="9491" width="13.5546875" style="2" customWidth="1"/>
    <col min="9492" max="9492" width="14.5546875" style="2" customWidth="1"/>
    <col min="9493" max="9493" width="10.44140625" style="2" customWidth="1"/>
    <col min="9494" max="9494" width="8.5546875" style="2" customWidth="1"/>
    <col min="9495" max="9495" width="10.44140625" style="2" customWidth="1"/>
    <col min="9496" max="9496" width="8.5546875" style="2" customWidth="1"/>
    <col min="9497" max="9497" width="2.5546875" style="2" customWidth="1"/>
    <col min="9498" max="9498" width="18.5546875" style="2" customWidth="1"/>
    <col min="9499" max="9499" width="15.44140625" style="2" customWidth="1"/>
    <col min="9500" max="9500" width="6" style="2" customWidth="1"/>
    <col min="9501" max="9501" width="12.109375" style="2" customWidth="1"/>
    <col min="9502" max="9502" width="14" style="2" customWidth="1"/>
    <col min="9503" max="9503" width="4.44140625" style="2" customWidth="1"/>
    <col min="9504" max="9504" width="12.109375" style="2" customWidth="1"/>
    <col min="9505" max="9505" width="15.44140625" style="2" customWidth="1"/>
    <col min="9506" max="9726" width="9.109375" style="2"/>
    <col min="9727" max="9727" width="8.5546875" style="2" customWidth="1"/>
    <col min="9728" max="9728" width="19.109375" style="2" bestFit="1" customWidth="1"/>
    <col min="9729" max="9729" width="11.44140625" style="2" customWidth="1"/>
    <col min="9730" max="9730" width="10.44140625" style="2" customWidth="1"/>
    <col min="9731" max="9731" width="9.88671875" style="2" customWidth="1"/>
    <col min="9732" max="9732" width="8.44140625" style="2" customWidth="1"/>
    <col min="9733" max="9733" width="10" style="2" customWidth="1"/>
    <col min="9734" max="9734" width="11" style="2" customWidth="1"/>
    <col min="9735" max="9735" width="10.44140625" style="2" customWidth="1"/>
    <col min="9736" max="9736" width="8.5546875" style="2" customWidth="1"/>
    <col min="9737" max="9737" width="10.5546875" style="2" customWidth="1"/>
    <col min="9738" max="9738" width="10.44140625" style="2" customWidth="1"/>
    <col min="9739" max="9739" width="8.5546875" style="2" customWidth="1"/>
    <col min="9740" max="9740" width="10.5546875" style="2" customWidth="1"/>
    <col min="9741" max="9741" width="10.44140625" style="2" customWidth="1"/>
    <col min="9742" max="9742" width="8.5546875" style="2" customWidth="1"/>
    <col min="9743" max="9743" width="10.5546875" style="2" customWidth="1"/>
    <col min="9744" max="9744" width="1.88671875" style="2" customWidth="1"/>
    <col min="9745" max="9745" width="16.5546875" style="2" customWidth="1"/>
    <col min="9746" max="9746" width="14.44140625" style="2" customWidth="1"/>
    <col min="9747" max="9747" width="13.5546875" style="2" customWidth="1"/>
    <col min="9748" max="9748" width="14.5546875" style="2" customWidth="1"/>
    <col min="9749" max="9749" width="10.44140625" style="2" customWidth="1"/>
    <col min="9750" max="9750" width="8.5546875" style="2" customWidth="1"/>
    <col min="9751" max="9751" width="10.44140625" style="2" customWidth="1"/>
    <col min="9752" max="9752" width="8.5546875" style="2" customWidth="1"/>
    <col min="9753" max="9753" width="2.5546875" style="2" customWidth="1"/>
    <col min="9754" max="9754" width="18.5546875" style="2" customWidth="1"/>
    <col min="9755" max="9755" width="15.44140625" style="2" customWidth="1"/>
    <col min="9756" max="9756" width="6" style="2" customWidth="1"/>
    <col min="9757" max="9757" width="12.109375" style="2" customWidth="1"/>
    <col min="9758" max="9758" width="14" style="2" customWidth="1"/>
    <col min="9759" max="9759" width="4.44140625" style="2" customWidth="1"/>
    <col min="9760" max="9760" width="12.109375" style="2" customWidth="1"/>
    <col min="9761" max="9761" width="15.44140625" style="2" customWidth="1"/>
    <col min="9762" max="9982" width="9.109375" style="2"/>
    <col min="9983" max="9983" width="8.5546875" style="2" customWidth="1"/>
    <col min="9984" max="9984" width="19.109375" style="2" bestFit="1" customWidth="1"/>
    <col min="9985" max="9985" width="11.44140625" style="2" customWidth="1"/>
    <col min="9986" max="9986" width="10.44140625" style="2" customWidth="1"/>
    <col min="9987" max="9987" width="9.88671875" style="2" customWidth="1"/>
    <col min="9988" max="9988" width="8.44140625" style="2" customWidth="1"/>
    <col min="9989" max="9989" width="10" style="2" customWidth="1"/>
    <col min="9990" max="9990" width="11" style="2" customWidth="1"/>
    <col min="9991" max="9991" width="10.44140625" style="2" customWidth="1"/>
    <col min="9992" max="9992" width="8.5546875" style="2" customWidth="1"/>
    <col min="9993" max="9993" width="10.5546875" style="2" customWidth="1"/>
    <col min="9994" max="9994" width="10.44140625" style="2" customWidth="1"/>
    <col min="9995" max="9995" width="8.5546875" style="2" customWidth="1"/>
    <col min="9996" max="9996" width="10.5546875" style="2" customWidth="1"/>
    <col min="9997" max="9997" width="10.44140625" style="2" customWidth="1"/>
    <col min="9998" max="9998" width="8.5546875" style="2" customWidth="1"/>
    <col min="9999" max="9999" width="10.5546875" style="2" customWidth="1"/>
    <col min="10000" max="10000" width="1.88671875" style="2" customWidth="1"/>
    <col min="10001" max="10001" width="16.5546875" style="2" customWidth="1"/>
    <col min="10002" max="10002" width="14.44140625" style="2" customWidth="1"/>
    <col min="10003" max="10003" width="13.5546875" style="2" customWidth="1"/>
    <col min="10004" max="10004" width="14.5546875" style="2" customWidth="1"/>
    <col min="10005" max="10005" width="10.44140625" style="2" customWidth="1"/>
    <col min="10006" max="10006" width="8.5546875" style="2" customWidth="1"/>
    <col min="10007" max="10007" width="10.44140625" style="2" customWidth="1"/>
    <col min="10008" max="10008" width="8.5546875" style="2" customWidth="1"/>
    <col min="10009" max="10009" width="2.5546875" style="2" customWidth="1"/>
    <col min="10010" max="10010" width="18.5546875" style="2" customWidth="1"/>
    <col min="10011" max="10011" width="15.44140625" style="2" customWidth="1"/>
    <col min="10012" max="10012" width="6" style="2" customWidth="1"/>
    <col min="10013" max="10013" width="12.109375" style="2" customWidth="1"/>
    <col min="10014" max="10014" width="14" style="2" customWidth="1"/>
    <col min="10015" max="10015" width="4.44140625" style="2" customWidth="1"/>
    <col min="10016" max="10016" width="12.109375" style="2" customWidth="1"/>
    <col min="10017" max="10017" width="15.44140625" style="2" customWidth="1"/>
    <col min="10018" max="10238" width="9.109375" style="2"/>
    <col min="10239" max="10239" width="8.5546875" style="2" customWidth="1"/>
    <col min="10240" max="10240" width="19.109375" style="2" bestFit="1" customWidth="1"/>
    <col min="10241" max="10241" width="11.44140625" style="2" customWidth="1"/>
    <col min="10242" max="10242" width="10.44140625" style="2" customWidth="1"/>
    <col min="10243" max="10243" width="9.88671875" style="2" customWidth="1"/>
    <col min="10244" max="10244" width="8.44140625" style="2" customWidth="1"/>
    <col min="10245" max="10245" width="10" style="2" customWidth="1"/>
    <col min="10246" max="10246" width="11" style="2" customWidth="1"/>
    <col min="10247" max="10247" width="10.44140625" style="2" customWidth="1"/>
    <col min="10248" max="10248" width="8.5546875" style="2" customWidth="1"/>
    <col min="10249" max="10249" width="10.5546875" style="2" customWidth="1"/>
    <col min="10250" max="10250" width="10.44140625" style="2" customWidth="1"/>
    <col min="10251" max="10251" width="8.5546875" style="2" customWidth="1"/>
    <col min="10252" max="10252" width="10.5546875" style="2" customWidth="1"/>
    <col min="10253" max="10253" width="10.44140625" style="2" customWidth="1"/>
    <col min="10254" max="10254" width="8.5546875" style="2" customWidth="1"/>
    <col min="10255" max="10255" width="10.5546875" style="2" customWidth="1"/>
    <col min="10256" max="10256" width="1.88671875" style="2" customWidth="1"/>
    <col min="10257" max="10257" width="16.5546875" style="2" customWidth="1"/>
    <col min="10258" max="10258" width="14.44140625" style="2" customWidth="1"/>
    <col min="10259" max="10259" width="13.5546875" style="2" customWidth="1"/>
    <col min="10260" max="10260" width="14.5546875" style="2" customWidth="1"/>
    <col min="10261" max="10261" width="10.44140625" style="2" customWidth="1"/>
    <col min="10262" max="10262" width="8.5546875" style="2" customWidth="1"/>
    <col min="10263" max="10263" width="10.44140625" style="2" customWidth="1"/>
    <col min="10264" max="10264" width="8.5546875" style="2" customWidth="1"/>
    <col min="10265" max="10265" width="2.5546875" style="2" customWidth="1"/>
    <col min="10266" max="10266" width="18.5546875" style="2" customWidth="1"/>
    <col min="10267" max="10267" width="15.44140625" style="2" customWidth="1"/>
    <col min="10268" max="10268" width="6" style="2" customWidth="1"/>
    <col min="10269" max="10269" width="12.109375" style="2" customWidth="1"/>
    <col min="10270" max="10270" width="14" style="2" customWidth="1"/>
    <col min="10271" max="10271" width="4.44140625" style="2" customWidth="1"/>
    <col min="10272" max="10272" width="12.109375" style="2" customWidth="1"/>
    <col min="10273" max="10273" width="15.44140625" style="2" customWidth="1"/>
    <col min="10274" max="10494" width="9.109375" style="2"/>
    <col min="10495" max="10495" width="8.5546875" style="2" customWidth="1"/>
    <col min="10496" max="10496" width="19.109375" style="2" bestFit="1" customWidth="1"/>
    <col min="10497" max="10497" width="11.44140625" style="2" customWidth="1"/>
    <col min="10498" max="10498" width="10.44140625" style="2" customWidth="1"/>
    <col min="10499" max="10499" width="9.88671875" style="2" customWidth="1"/>
    <col min="10500" max="10500" width="8.44140625" style="2" customWidth="1"/>
    <col min="10501" max="10501" width="10" style="2" customWidth="1"/>
    <col min="10502" max="10502" width="11" style="2" customWidth="1"/>
    <col min="10503" max="10503" width="10.44140625" style="2" customWidth="1"/>
    <col min="10504" max="10504" width="8.5546875" style="2" customWidth="1"/>
    <col min="10505" max="10505" width="10.5546875" style="2" customWidth="1"/>
    <col min="10506" max="10506" width="10.44140625" style="2" customWidth="1"/>
    <col min="10507" max="10507" width="8.5546875" style="2" customWidth="1"/>
    <col min="10508" max="10508" width="10.5546875" style="2" customWidth="1"/>
    <col min="10509" max="10509" width="10.44140625" style="2" customWidth="1"/>
    <col min="10510" max="10510" width="8.5546875" style="2" customWidth="1"/>
    <col min="10511" max="10511" width="10.5546875" style="2" customWidth="1"/>
    <col min="10512" max="10512" width="1.88671875" style="2" customWidth="1"/>
    <col min="10513" max="10513" width="16.5546875" style="2" customWidth="1"/>
    <col min="10514" max="10514" width="14.44140625" style="2" customWidth="1"/>
    <col min="10515" max="10515" width="13.5546875" style="2" customWidth="1"/>
    <col min="10516" max="10516" width="14.5546875" style="2" customWidth="1"/>
    <col min="10517" max="10517" width="10.44140625" style="2" customWidth="1"/>
    <col min="10518" max="10518" width="8.5546875" style="2" customWidth="1"/>
    <col min="10519" max="10519" width="10.44140625" style="2" customWidth="1"/>
    <col min="10520" max="10520" width="8.5546875" style="2" customWidth="1"/>
    <col min="10521" max="10521" width="2.5546875" style="2" customWidth="1"/>
    <col min="10522" max="10522" width="18.5546875" style="2" customWidth="1"/>
    <col min="10523" max="10523" width="15.44140625" style="2" customWidth="1"/>
    <col min="10524" max="10524" width="6" style="2" customWidth="1"/>
    <col min="10525" max="10525" width="12.109375" style="2" customWidth="1"/>
    <col min="10526" max="10526" width="14" style="2" customWidth="1"/>
    <col min="10527" max="10527" width="4.44140625" style="2" customWidth="1"/>
    <col min="10528" max="10528" width="12.109375" style="2" customWidth="1"/>
    <col min="10529" max="10529" width="15.44140625" style="2" customWidth="1"/>
    <col min="10530" max="10750" width="9.109375" style="2"/>
    <col min="10751" max="10751" width="8.5546875" style="2" customWidth="1"/>
    <col min="10752" max="10752" width="19.109375" style="2" bestFit="1" customWidth="1"/>
    <col min="10753" max="10753" width="11.44140625" style="2" customWidth="1"/>
    <col min="10754" max="10754" width="10.44140625" style="2" customWidth="1"/>
    <col min="10755" max="10755" width="9.88671875" style="2" customWidth="1"/>
    <col min="10756" max="10756" width="8.44140625" style="2" customWidth="1"/>
    <col min="10757" max="10757" width="10" style="2" customWidth="1"/>
    <col min="10758" max="10758" width="11" style="2" customWidth="1"/>
    <col min="10759" max="10759" width="10.44140625" style="2" customWidth="1"/>
    <col min="10760" max="10760" width="8.5546875" style="2" customWidth="1"/>
    <col min="10761" max="10761" width="10.5546875" style="2" customWidth="1"/>
    <col min="10762" max="10762" width="10.44140625" style="2" customWidth="1"/>
    <col min="10763" max="10763" width="8.5546875" style="2" customWidth="1"/>
    <col min="10764" max="10764" width="10.5546875" style="2" customWidth="1"/>
    <col min="10765" max="10765" width="10.44140625" style="2" customWidth="1"/>
    <col min="10766" max="10766" width="8.5546875" style="2" customWidth="1"/>
    <col min="10767" max="10767" width="10.5546875" style="2" customWidth="1"/>
    <col min="10768" max="10768" width="1.88671875" style="2" customWidth="1"/>
    <col min="10769" max="10769" width="16.5546875" style="2" customWidth="1"/>
    <col min="10770" max="10770" width="14.44140625" style="2" customWidth="1"/>
    <col min="10771" max="10771" width="13.5546875" style="2" customWidth="1"/>
    <col min="10772" max="10772" width="14.5546875" style="2" customWidth="1"/>
    <col min="10773" max="10773" width="10.44140625" style="2" customWidth="1"/>
    <col min="10774" max="10774" width="8.5546875" style="2" customWidth="1"/>
    <col min="10775" max="10775" width="10.44140625" style="2" customWidth="1"/>
    <col min="10776" max="10776" width="8.5546875" style="2" customWidth="1"/>
    <col min="10777" max="10777" width="2.5546875" style="2" customWidth="1"/>
    <col min="10778" max="10778" width="18.5546875" style="2" customWidth="1"/>
    <col min="10779" max="10779" width="15.44140625" style="2" customWidth="1"/>
    <col min="10780" max="10780" width="6" style="2" customWidth="1"/>
    <col min="10781" max="10781" width="12.109375" style="2" customWidth="1"/>
    <col min="10782" max="10782" width="14" style="2" customWidth="1"/>
    <col min="10783" max="10783" width="4.44140625" style="2" customWidth="1"/>
    <col min="10784" max="10784" width="12.109375" style="2" customWidth="1"/>
    <col min="10785" max="10785" width="15.44140625" style="2" customWidth="1"/>
    <col min="10786" max="11006" width="9.109375" style="2"/>
    <col min="11007" max="11007" width="8.5546875" style="2" customWidth="1"/>
    <col min="11008" max="11008" width="19.109375" style="2" bestFit="1" customWidth="1"/>
    <col min="11009" max="11009" width="11.44140625" style="2" customWidth="1"/>
    <col min="11010" max="11010" width="10.44140625" style="2" customWidth="1"/>
    <col min="11011" max="11011" width="9.88671875" style="2" customWidth="1"/>
    <col min="11012" max="11012" width="8.44140625" style="2" customWidth="1"/>
    <col min="11013" max="11013" width="10" style="2" customWidth="1"/>
    <col min="11014" max="11014" width="11" style="2" customWidth="1"/>
    <col min="11015" max="11015" width="10.44140625" style="2" customWidth="1"/>
    <col min="11016" max="11016" width="8.5546875" style="2" customWidth="1"/>
    <col min="11017" max="11017" width="10.5546875" style="2" customWidth="1"/>
    <col min="11018" max="11018" width="10.44140625" style="2" customWidth="1"/>
    <col min="11019" max="11019" width="8.5546875" style="2" customWidth="1"/>
    <col min="11020" max="11020" width="10.5546875" style="2" customWidth="1"/>
    <col min="11021" max="11021" width="10.44140625" style="2" customWidth="1"/>
    <col min="11022" max="11022" width="8.5546875" style="2" customWidth="1"/>
    <col min="11023" max="11023" width="10.5546875" style="2" customWidth="1"/>
    <col min="11024" max="11024" width="1.88671875" style="2" customWidth="1"/>
    <col min="11025" max="11025" width="16.5546875" style="2" customWidth="1"/>
    <col min="11026" max="11026" width="14.44140625" style="2" customWidth="1"/>
    <col min="11027" max="11027" width="13.5546875" style="2" customWidth="1"/>
    <col min="11028" max="11028" width="14.5546875" style="2" customWidth="1"/>
    <col min="11029" max="11029" width="10.44140625" style="2" customWidth="1"/>
    <col min="11030" max="11030" width="8.5546875" style="2" customWidth="1"/>
    <col min="11031" max="11031" width="10.44140625" style="2" customWidth="1"/>
    <col min="11032" max="11032" width="8.5546875" style="2" customWidth="1"/>
    <col min="11033" max="11033" width="2.5546875" style="2" customWidth="1"/>
    <col min="11034" max="11034" width="18.5546875" style="2" customWidth="1"/>
    <col min="11035" max="11035" width="15.44140625" style="2" customWidth="1"/>
    <col min="11036" max="11036" width="6" style="2" customWidth="1"/>
    <col min="11037" max="11037" width="12.109375" style="2" customWidth="1"/>
    <col min="11038" max="11038" width="14" style="2" customWidth="1"/>
    <col min="11039" max="11039" width="4.44140625" style="2" customWidth="1"/>
    <col min="11040" max="11040" width="12.109375" style="2" customWidth="1"/>
    <col min="11041" max="11041" width="15.44140625" style="2" customWidth="1"/>
    <col min="11042" max="11262" width="9.109375" style="2"/>
    <col min="11263" max="11263" width="8.5546875" style="2" customWidth="1"/>
    <col min="11264" max="11264" width="19.109375" style="2" bestFit="1" customWidth="1"/>
    <col min="11265" max="11265" width="11.44140625" style="2" customWidth="1"/>
    <col min="11266" max="11266" width="10.44140625" style="2" customWidth="1"/>
    <col min="11267" max="11267" width="9.88671875" style="2" customWidth="1"/>
    <col min="11268" max="11268" width="8.44140625" style="2" customWidth="1"/>
    <col min="11269" max="11269" width="10" style="2" customWidth="1"/>
    <col min="11270" max="11270" width="11" style="2" customWidth="1"/>
    <col min="11271" max="11271" width="10.44140625" style="2" customWidth="1"/>
    <col min="11272" max="11272" width="8.5546875" style="2" customWidth="1"/>
    <col min="11273" max="11273" width="10.5546875" style="2" customWidth="1"/>
    <col min="11274" max="11274" width="10.44140625" style="2" customWidth="1"/>
    <col min="11275" max="11275" width="8.5546875" style="2" customWidth="1"/>
    <col min="11276" max="11276" width="10.5546875" style="2" customWidth="1"/>
    <col min="11277" max="11277" width="10.44140625" style="2" customWidth="1"/>
    <col min="11278" max="11278" width="8.5546875" style="2" customWidth="1"/>
    <col min="11279" max="11279" width="10.5546875" style="2" customWidth="1"/>
    <col min="11280" max="11280" width="1.88671875" style="2" customWidth="1"/>
    <col min="11281" max="11281" width="16.5546875" style="2" customWidth="1"/>
    <col min="11282" max="11282" width="14.44140625" style="2" customWidth="1"/>
    <col min="11283" max="11283" width="13.5546875" style="2" customWidth="1"/>
    <col min="11284" max="11284" width="14.5546875" style="2" customWidth="1"/>
    <col min="11285" max="11285" width="10.44140625" style="2" customWidth="1"/>
    <col min="11286" max="11286" width="8.5546875" style="2" customWidth="1"/>
    <col min="11287" max="11287" width="10.44140625" style="2" customWidth="1"/>
    <col min="11288" max="11288" width="8.5546875" style="2" customWidth="1"/>
    <col min="11289" max="11289" width="2.5546875" style="2" customWidth="1"/>
    <col min="11290" max="11290" width="18.5546875" style="2" customWidth="1"/>
    <col min="11291" max="11291" width="15.44140625" style="2" customWidth="1"/>
    <col min="11292" max="11292" width="6" style="2" customWidth="1"/>
    <col min="11293" max="11293" width="12.109375" style="2" customWidth="1"/>
    <col min="11294" max="11294" width="14" style="2" customWidth="1"/>
    <col min="11295" max="11295" width="4.44140625" style="2" customWidth="1"/>
    <col min="11296" max="11296" width="12.109375" style="2" customWidth="1"/>
    <col min="11297" max="11297" width="15.44140625" style="2" customWidth="1"/>
    <col min="11298" max="11518" width="9.109375" style="2"/>
    <col min="11519" max="11519" width="8.5546875" style="2" customWidth="1"/>
    <col min="11520" max="11520" width="19.109375" style="2" bestFit="1" customWidth="1"/>
    <col min="11521" max="11521" width="11.44140625" style="2" customWidth="1"/>
    <col min="11522" max="11522" width="10.44140625" style="2" customWidth="1"/>
    <col min="11523" max="11523" width="9.88671875" style="2" customWidth="1"/>
    <col min="11524" max="11524" width="8.44140625" style="2" customWidth="1"/>
    <col min="11525" max="11525" width="10" style="2" customWidth="1"/>
    <col min="11526" max="11526" width="11" style="2" customWidth="1"/>
    <col min="11527" max="11527" width="10.44140625" style="2" customWidth="1"/>
    <col min="11528" max="11528" width="8.5546875" style="2" customWidth="1"/>
    <col min="11529" max="11529" width="10.5546875" style="2" customWidth="1"/>
    <col min="11530" max="11530" width="10.44140625" style="2" customWidth="1"/>
    <col min="11531" max="11531" width="8.5546875" style="2" customWidth="1"/>
    <col min="11532" max="11532" width="10.5546875" style="2" customWidth="1"/>
    <col min="11533" max="11533" width="10.44140625" style="2" customWidth="1"/>
    <col min="11534" max="11534" width="8.5546875" style="2" customWidth="1"/>
    <col min="11535" max="11535" width="10.5546875" style="2" customWidth="1"/>
    <col min="11536" max="11536" width="1.88671875" style="2" customWidth="1"/>
    <col min="11537" max="11537" width="16.5546875" style="2" customWidth="1"/>
    <col min="11538" max="11538" width="14.44140625" style="2" customWidth="1"/>
    <col min="11539" max="11539" width="13.5546875" style="2" customWidth="1"/>
    <col min="11540" max="11540" width="14.5546875" style="2" customWidth="1"/>
    <col min="11541" max="11541" width="10.44140625" style="2" customWidth="1"/>
    <col min="11542" max="11542" width="8.5546875" style="2" customWidth="1"/>
    <col min="11543" max="11543" width="10.44140625" style="2" customWidth="1"/>
    <col min="11544" max="11544" width="8.5546875" style="2" customWidth="1"/>
    <col min="11545" max="11545" width="2.5546875" style="2" customWidth="1"/>
    <col min="11546" max="11546" width="18.5546875" style="2" customWidth="1"/>
    <col min="11547" max="11547" width="15.44140625" style="2" customWidth="1"/>
    <col min="11548" max="11548" width="6" style="2" customWidth="1"/>
    <col min="11549" max="11549" width="12.109375" style="2" customWidth="1"/>
    <col min="11550" max="11550" width="14" style="2" customWidth="1"/>
    <col min="11551" max="11551" width="4.44140625" style="2" customWidth="1"/>
    <col min="11552" max="11552" width="12.109375" style="2" customWidth="1"/>
    <col min="11553" max="11553" width="15.44140625" style="2" customWidth="1"/>
    <col min="11554" max="11774" width="9.109375" style="2"/>
    <col min="11775" max="11775" width="8.5546875" style="2" customWidth="1"/>
    <col min="11776" max="11776" width="19.109375" style="2" bestFit="1" customWidth="1"/>
    <col min="11777" max="11777" width="11.44140625" style="2" customWidth="1"/>
    <col min="11778" max="11778" width="10.44140625" style="2" customWidth="1"/>
    <col min="11779" max="11779" width="9.88671875" style="2" customWidth="1"/>
    <col min="11780" max="11780" width="8.44140625" style="2" customWidth="1"/>
    <col min="11781" max="11781" width="10" style="2" customWidth="1"/>
    <col min="11782" max="11782" width="11" style="2" customWidth="1"/>
    <col min="11783" max="11783" width="10.44140625" style="2" customWidth="1"/>
    <col min="11784" max="11784" width="8.5546875" style="2" customWidth="1"/>
    <col min="11785" max="11785" width="10.5546875" style="2" customWidth="1"/>
    <col min="11786" max="11786" width="10.44140625" style="2" customWidth="1"/>
    <col min="11787" max="11787" width="8.5546875" style="2" customWidth="1"/>
    <col min="11788" max="11788" width="10.5546875" style="2" customWidth="1"/>
    <col min="11789" max="11789" width="10.44140625" style="2" customWidth="1"/>
    <col min="11790" max="11790" width="8.5546875" style="2" customWidth="1"/>
    <col min="11791" max="11791" width="10.5546875" style="2" customWidth="1"/>
    <col min="11792" max="11792" width="1.88671875" style="2" customWidth="1"/>
    <col min="11793" max="11793" width="16.5546875" style="2" customWidth="1"/>
    <col min="11794" max="11794" width="14.44140625" style="2" customWidth="1"/>
    <col min="11795" max="11795" width="13.5546875" style="2" customWidth="1"/>
    <col min="11796" max="11796" width="14.5546875" style="2" customWidth="1"/>
    <col min="11797" max="11797" width="10.44140625" style="2" customWidth="1"/>
    <col min="11798" max="11798" width="8.5546875" style="2" customWidth="1"/>
    <col min="11799" max="11799" width="10.44140625" style="2" customWidth="1"/>
    <col min="11800" max="11800" width="8.5546875" style="2" customWidth="1"/>
    <col min="11801" max="11801" width="2.5546875" style="2" customWidth="1"/>
    <col min="11802" max="11802" width="18.5546875" style="2" customWidth="1"/>
    <col min="11803" max="11803" width="15.44140625" style="2" customWidth="1"/>
    <col min="11804" max="11804" width="6" style="2" customWidth="1"/>
    <col min="11805" max="11805" width="12.109375" style="2" customWidth="1"/>
    <col min="11806" max="11806" width="14" style="2" customWidth="1"/>
    <col min="11807" max="11807" width="4.44140625" style="2" customWidth="1"/>
    <col min="11808" max="11808" width="12.109375" style="2" customWidth="1"/>
    <col min="11809" max="11809" width="15.44140625" style="2" customWidth="1"/>
    <col min="11810" max="12030" width="9.109375" style="2"/>
    <col min="12031" max="12031" width="8.5546875" style="2" customWidth="1"/>
    <col min="12032" max="12032" width="19.109375" style="2" bestFit="1" customWidth="1"/>
    <col min="12033" max="12033" width="11.44140625" style="2" customWidth="1"/>
    <col min="12034" max="12034" width="10.44140625" style="2" customWidth="1"/>
    <col min="12035" max="12035" width="9.88671875" style="2" customWidth="1"/>
    <col min="12036" max="12036" width="8.44140625" style="2" customWidth="1"/>
    <col min="12037" max="12037" width="10" style="2" customWidth="1"/>
    <col min="12038" max="12038" width="11" style="2" customWidth="1"/>
    <col min="12039" max="12039" width="10.44140625" style="2" customWidth="1"/>
    <col min="12040" max="12040" width="8.5546875" style="2" customWidth="1"/>
    <col min="12041" max="12041" width="10.5546875" style="2" customWidth="1"/>
    <col min="12042" max="12042" width="10.44140625" style="2" customWidth="1"/>
    <col min="12043" max="12043" width="8.5546875" style="2" customWidth="1"/>
    <col min="12044" max="12044" width="10.5546875" style="2" customWidth="1"/>
    <col min="12045" max="12045" width="10.44140625" style="2" customWidth="1"/>
    <col min="12046" max="12046" width="8.5546875" style="2" customWidth="1"/>
    <col min="12047" max="12047" width="10.5546875" style="2" customWidth="1"/>
    <col min="12048" max="12048" width="1.88671875" style="2" customWidth="1"/>
    <col min="12049" max="12049" width="16.5546875" style="2" customWidth="1"/>
    <col min="12050" max="12050" width="14.44140625" style="2" customWidth="1"/>
    <col min="12051" max="12051" width="13.5546875" style="2" customWidth="1"/>
    <col min="12052" max="12052" width="14.5546875" style="2" customWidth="1"/>
    <col min="12053" max="12053" width="10.44140625" style="2" customWidth="1"/>
    <col min="12054" max="12054" width="8.5546875" style="2" customWidth="1"/>
    <col min="12055" max="12055" width="10.44140625" style="2" customWidth="1"/>
    <col min="12056" max="12056" width="8.5546875" style="2" customWidth="1"/>
    <col min="12057" max="12057" width="2.5546875" style="2" customWidth="1"/>
    <col min="12058" max="12058" width="18.5546875" style="2" customWidth="1"/>
    <col min="12059" max="12059" width="15.44140625" style="2" customWidth="1"/>
    <col min="12060" max="12060" width="6" style="2" customWidth="1"/>
    <col min="12061" max="12061" width="12.109375" style="2" customWidth="1"/>
    <col min="12062" max="12062" width="14" style="2" customWidth="1"/>
    <col min="12063" max="12063" width="4.44140625" style="2" customWidth="1"/>
    <col min="12064" max="12064" width="12.109375" style="2" customWidth="1"/>
    <col min="12065" max="12065" width="15.44140625" style="2" customWidth="1"/>
    <col min="12066" max="12286" width="9.109375" style="2"/>
    <col min="12287" max="12287" width="8.5546875" style="2" customWidth="1"/>
    <col min="12288" max="12288" width="19.109375" style="2" bestFit="1" customWidth="1"/>
    <col min="12289" max="12289" width="11.44140625" style="2" customWidth="1"/>
    <col min="12290" max="12290" width="10.44140625" style="2" customWidth="1"/>
    <col min="12291" max="12291" width="9.88671875" style="2" customWidth="1"/>
    <col min="12292" max="12292" width="8.44140625" style="2" customWidth="1"/>
    <col min="12293" max="12293" width="10" style="2" customWidth="1"/>
    <col min="12294" max="12294" width="11" style="2" customWidth="1"/>
    <col min="12295" max="12295" width="10.44140625" style="2" customWidth="1"/>
    <col min="12296" max="12296" width="8.5546875" style="2" customWidth="1"/>
    <col min="12297" max="12297" width="10.5546875" style="2" customWidth="1"/>
    <col min="12298" max="12298" width="10.44140625" style="2" customWidth="1"/>
    <col min="12299" max="12299" width="8.5546875" style="2" customWidth="1"/>
    <col min="12300" max="12300" width="10.5546875" style="2" customWidth="1"/>
    <col min="12301" max="12301" width="10.44140625" style="2" customWidth="1"/>
    <col min="12302" max="12302" width="8.5546875" style="2" customWidth="1"/>
    <col min="12303" max="12303" width="10.5546875" style="2" customWidth="1"/>
    <col min="12304" max="12304" width="1.88671875" style="2" customWidth="1"/>
    <col min="12305" max="12305" width="16.5546875" style="2" customWidth="1"/>
    <col min="12306" max="12306" width="14.44140625" style="2" customWidth="1"/>
    <col min="12307" max="12307" width="13.5546875" style="2" customWidth="1"/>
    <col min="12308" max="12308" width="14.5546875" style="2" customWidth="1"/>
    <col min="12309" max="12309" width="10.44140625" style="2" customWidth="1"/>
    <col min="12310" max="12310" width="8.5546875" style="2" customWidth="1"/>
    <col min="12311" max="12311" width="10.44140625" style="2" customWidth="1"/>
    <col min="12312" max="12312" width="8.5546875" style="2" customWidth="1"/>
    <col min="12313" max="12313" width="2.5546875" style="2" customWidth="1"/>
    <col min="12314" max="12314" width="18.5546875" style="2" customWidth="1"/>
    <col min="12315" max="12315" width="15.44140625" style="2" customWidth="1"/>
    <col min="12316" max="12316" width="6" style="2" customWidth="1"/>
    <col min="12317" max="12317" width="12.109375" style="2" customWidth="1"/>
    <col min="12318" max="12318" width="14" style="2" customWidth="1"/>
    <col min="12319" max="12319" width="4.44140625" style="2" customWidth="1"/>
    <col min="12320" max="12320" width="12.109375" style="2" customWidth="1"/>
    <col min="12321" max="12321" width="15.44140625" style="2" customWidth="1"/>
    <col min="12322" max="12542" width="9.109375" style="2"/>
    <col min="12543" max="12543" width="8.5546875" style="2" customWidth="1"/>
    <col min="12544" max="12544" width="19.109375" style="2" bestFit="1" customWidth="1"/>
    <col min="12545" max="12545" width="11.44140625" style="2" customWidth="1"/>
    <col min="12546" max="12546" width="10.44140625" style="2" customWidth="1"/>
    <col min="12547" max="12547" width="9.88671875" style="2" customWidth="1"/>
    <col min="12548" max="12548" width="8.44140625" style="2" customWidth="1"/>
    <col min="12549" max="12549" width="10" style="2" customWidth="1"/>
    <col min="12550" max="12550" width="11" style="2" customWidth="1"/>
    <col min="12551" max="12551" width="10.44140625" style="2" customWidth="1"/>
    <col min="12552" max="12552" width="8.5546875" style="2" customWidth="1"/>
    <col min="12553" max="12553" width="10.5546875" style="2" customWidth="1"/>
    <col min="12554" max="12554" width="10.44140625" style="2" customWidth="1"/>
    <col min="12555" max="12555" width="8.5546875" style="2" customWidth="1"/>
    <col min="12556" max="12556" width="10.5546875" style="2" customWidth="1"/>
    <col min="12557" max="12557" width="10.44140625" style="2" customWidth="1"/>
    <col min="12558" max="12558" width="8.5546875" style="2" customWidth="1"/>
    <col min="12559" max="12559" width="10.5546875" style="2" customWidth="1"/>
    <col min="12560" max="12560" width="1.88671875" style="2" customWidth="1"/>
    <col min="12561" max="12561" width="16.5546875" style="2" customWidth="1"/>
    <col min="12562" max="12562" width="14.44140625" style="2" customWidth="1"/>
    <col min="12563" max="12563" width="13.5546875" style="2" customWidth="1"/>
    <col min="12564" max="12564" width="14.5546875" style="2" customWidth="1"/>
    <col min="12565" max="12565" width="10.44140625" style="2" customWidth="1"/>
    <col min="12566" max="12566" width="8.5546875" style="2" customWidth="1"/>
    <col min="12567" max="12567" width="10.44140625" style="2" customWidth="1"/>
    <col min="12568" max="12568" width="8.5546875" style="2" customWidth="1"/>
    <col min="12569" max="12569" width="2.5546875" style="2" customWidth="1"/>
    <col min="12570" max="12570" width="18.5546875" style="2" customWidth="1"/>
    <col min="12571" max="12571" width="15.44140625" style="2" customWidth="1"/>
    <col min="12572" max="12572" width="6" style="2" customWidth="1"/>
    <col min="12573" max="12573" width="12.109375" style="2" customWidth="1"/>
    <col min="12574" max="12574" width="14" style="2" customWidth="1"/>
    <col min="12575" max="12575" width="4.44140625" style="2" customWidth="1"/>
    <col min="12576" max="12576" width="12.109375" style="2" customWidth="1"/>
    <col min="12577" max="12577" width="15.44140625" style="2" customWidth="1"/>
    <col min="12578" max="12798" width="9.109375" style="2"/>
    <col min="12799" max="12799" width="8.5546875" style="2" customWidth="1"/>
    <col min="12800" max="12800" width="19.109375" style="2" bestFit="1" customWidth="1"/>
    <col min="12801" max="12801" width="11.44140625" style="2" customWidth="1"/>
    <col min="12802" max="12802" width="10.44140625" style="2" customWidth="1"/>
    <col min="12803" max="12803" width="9.88671875" style="2" customWidth="1"/>
    <col min="12804" max="12804" width="8.44140625" style="2" customWidth="1"/>
    <col min="12805" max="12805" width="10" style="2" customWidth="1"/>
    <col min="12806" max="12806" width="11" style="2" customWidth="1"/>
    <col min="12807" max="12807" width="10.44140625" style="2" customWidth="1"/>
    <col min="12808" max="12808" width="8.5546875" style="2" customWidth="1"/>
    <col min="12809" max="12809" width="10.5546875" style="2" customWidth="1"/>
    <col min="12810" max="12810" width="10.44140625" style="2" customWidth="1"/>
    <col min="12811" max="12811" width="8.5546875" style="2" customWidth="1"/>
    <col min="12812" max="12812" width="10.5546875" style="2" customWidth="1"/>
    <col min="12813" max="12813" width="10.44140625" style="2" customWidth="1"/>
    <col min="12814" max="12814" width="8.5546875" style="2" customWidth="1"/>
    <col min="12815" max="12815" width="10.5546875" style="2" customWidth="1"/>
    <col min="12816" max="12816" width="1.88671875" style="2" customWidth="1"/>
    <col min="12817" max="12817" width="16.5546875" style="2" customWidth="1"/>
    <col min="12818" max="12818" width="14.44140625" style="2" customWidth="1"/>
    <col min="12819" max="12819" width="13.5546875" style="2" customWidth="1"/>
    <col min="12820" max="12820" width="14.5546875" style="2" customWidth="1"/>
    <col min="12821" max="12821" width="10.44140625" style="2" customWidth="1"/>
    <col min="12822" max="12822" width="8.5546875" style="2" customWidth="1"/>
    <col min="12823" max="12823" width="10.44140625" style="2" customWidth="1"/>
    <col min="12824" max="12824" width="8.5546875" style="2" customWidth="1"/>
    <col min="12825" max="12825" width="2.5546875" style="2" customWidth="1"/>
    <col min="12826" max="12826" width="18.5546875" style="2" customWidth="1"/>
    <col min="12827" max="12827" width="15.44140625" style="2" customWidth="1"/>
    <col min="12828" max="12828" width="6" style="2" customWidth="1"/>
    <col min="12829" max="12829" width="12.109375" style="2" customWidth="1"/>
    <col min="12830" max="12830" width="14" style="2" customWidth="1"/>
    <col min="12831" max="12831" width="4.44140625" style="2" customWidth="1"/>
    <col min="12832" max="12832" width="12.109375" style="2" customWidth="1"/>
    <col min="12833" max="12833" width="15.44140625" style="2" customWidth="1"/>
    <col min="12834" max="13054" width="9.109375" style="2"/>
    <col min="13055" max="13055" width="8.5546875" style="2" customWidth="1"/>
    <col min="13056" max="13056" width="19.109375" style="2" bestFit="1" customWidth="1"/>
    <col min="13057" max="13057" width="11.44140625" style="2" customWidth="1"/>
    <col min="13058" max="13058" width="10.44140625" style="2" customWidth="1"/>
    <col min="13059" max="13059" width="9.88671875" style="2" customWidth="1"/>
    <col min="13060" max="13060" width="8.44140625" style="2" customWidth="1"/>
    <col min="13061" max="13061" width="10" style="2" customWidth="1"/>
    <col min="13062" max="13062" width="11" style="2" customWidth="1"/>
    <col min="13063" max="13063" width="10.44140625" style="2" customWidth="1"/>
    <col min="13064" max="13064" width="8.5546875" style="2" customWidth="1"/>
    <col min="13065" max="13065" width="10.5546875" style="2" customWidth="1"/>
    <col min="13066" max="13066" width="10.44140625" style="2" customWidth="1"/>
    <col min="13067" max="13067" width="8.5546875" style="2" customWidth="1"/>
    <col min="13068" max="13068" width="10.5546875" style="2" customWidth="1"/>
    <col min="13069" max="13069" width="10.44140625" style="2" customWidth="1"/>
    <col min="13070" max="13070" width="8.5546875" style="2" customWidth="1"/>
    <col min="13071" max="13071" width="10.5546875" style="2" customWidth="1"/>
    <col min="13072" max="13072" width="1.88671875" style="2" customWidth="1"/>
    <col min="13073" max="13073" width="16.5546875" style="2" customWidth="1"/>
    <col min="13074" max="13074" width="14.44140625" style="2" customWidth="1"/>
    <col min="13075" max="13075" width="13.5546875" style="2" customWidth="1"/>
    <col min="13076" max="13076" width="14.5546875" style="2" customWidth="1"/>
    <col min="13077" max="13077" width="10.44140625" style="2" customWidth="1"/>
    <col min="13078" max="13078" width="8.5546875" style="2" customWidth="1"/>
    <col min="13079" max="13079" width="10.44140625" style="2" customWidth="1"/>
    <col min="13080" max="13080" width="8.5546875" style="2" customWidth="1"/>
    <col min="13081" max="13081" width="2.5546875" style="2" customWidth="1"/>
    <col min="13082" max="13082" width="18.5546875" style="2" customWidth="1"/>
    <col min="13083" max="13083" width="15.44140625" style="2" customWidth="1"/>
    <col min="13084" max="13084" width="6" style="2" customWidth="1"/>
    <col min="13085" max="13085" width="12.109375" style="2" customWidth="1"/>
    <col min="13086" max="13086" width="14" style="2" customWidth="1"/>
    <col min="13087" max="13087" width="4.44140625" style="2" customWidth="1"/>
    <col min="13088" max="13088" width="12.109375" style="2" customWidth="1"/>
    <col min="13089" max="13089" width="15.44140625" style="2" customWidth="1"/>
    <col min="13090" max="13310" width="9.109375" style="2"/>
    <col min="13311" max="13311" width="8.5546875" style="2" customWidth="1"/>
    <col min="13312" max="13312" width="19.109375" style="2" bestFit="1" customWidth="1"/>
    <col min="13313" max="13313" width="11.44140625" style="2" customWidth="1"/>
    <col min="13314" max="13314" width="10.44140625" style="2" customWidth="1"/>
    <col min="13315" max="13315" width="9.88671875" style="2" customWidth="1"/>
    <col min="13316" max="13316" width="8.44140625" style="2" customWidth="1"/>
    <col min="13317" max="13317" width="10" style="2" customWidth="1"/>
    <col min="13318" max="13318" width="11" style="2" customWidth="1"/>
    <col min="13319" max="13319" width="10.44140625" style="2" customWidth="1"/>
    <col min="13320" max="13320" width="8.5546875" style="2" customWidth="1"/>
    <col min="13321" max="13321" width="10.5546875" style="2" customWidth="1"/>
    <col min="13322" max="13322" width="10.44140625" style="2" customWidth="1"/>
    <col min="13323" max="13323" width="8.5546875" style="2" customWidth="1"/>
    <col min="13324" max="13324" width="10.5546875" style="2" customWidth="1"/>
    <col min="13325" max="13325" width="10.44140625" style="2" customWidth="1"/>
    <col min="13326" max="13326" width="8.5546875" style="2" customWidth="1"/>
    <col min="13327" max="13327" width="10.5546875" style="2" customWidth="1"/>
    <col min="13328" max="13328" width="1.88671875" style="2" customWidth="1"/>
    <col min="13329" max="13329" width="16.5546875" style="2" customWidth="1"/>
    <col min="13330" max="13330" width="14.44140625" style="2" customWidth="1"/>
    <col min="13331" max="13331" width="13.5546875" style="2" customWidth="1"/>
    <col min="13332" max="13332" width="14.5546875" style="2" customWidth="1"/>
    <col min="13333" max="13333" width="10.44140625" style="2" customWidth="1"/>
    <col min="13334" max="13334" width="8.5546875" style="2" customWidth="1"/>
    <col min="13335" max="13335" width="10.44140625" style="2" customWidth="1"/>
    <col min="13336" max="13336" width="8.5546875" style="2" customWidth="1"/>
    <col min="13337" max="13337" width="2.5546875" style="2" customWidth="1"/>
    <col min="13338" max="13338" width="18.5546875" style="2" customWidth="1"/>
    <col min="13339" max="13339" width="15.44140625" style="2" customWidth="1"/>
    <col min="13340" max="13340" width="6" style="2" customWidth="1"/>
    <col min="13341" max="13341" width="12.109375" style="2" customWidth="1"/>
    <col min="13342" max="13342" width="14" style="2" customWidth="1"/>
    <col min="13343" max="13343" width="4.44140625" style="2" customWidth="1"/>
    <col min="13344" max="13344" width="12.109375" style="2" customWidth="1"/>
    <col min="13345" max="13345" width="15.44140625" style="2" customWidth="1"/>
    <col min="13346" max="13566" width="9.109375" style="2"/>
    <col min="13567" max="13567" width="8.5546875" style="2" customWidth="1"/>
    <col min="13568" max="13568" width="19.109375" style="2" bestFit="1" customWidth="1"/>
    <col min="13569" max="13569" width="11.44140625" style="2" customWidth="1"/>
    <col min="13570" max="13570" width="10.44140625" style="2" customWidth="1"/>
    <col min="13571" max="13571" width="9.88671875" style="2" customWidth="1"/>
    <col min="13572" max="13572" width="8.44140625" style="2" customWidth="1"/>
    <col min="13573" max="13573" width="10" style="2" customWidth="1"/>
    <col min="13574" max="13574" width="11" style="2" customWidth="1"/>
    <col min="13575" max="13575" width="10.44140625" style="2" customWidth="1"/>
    <col min="13576" max="13576" width="8.5546875" style="2" customWidth="1"/>
    <col min="13577" max="13577" width="10.5546875" style="2" customWidth="1"/>
    <col min="13578" max="13578" width="10.44140625" style="2" customWidth="1"/>
    <col min="13579" max="13579" width="8.5546875" style="2" customWidth="1"/>
    <col min="13580" max="13580" width="10.5546875" style="2" customWidth="1"/>
    <col min="13581" max="13581" width="10.44140625" style="2" customWidth="1"/>
    <col min="13582" max="13582" width="8.5546875" style="2" customWidth="1"/>
    <col min="13583" max="13583" width="10.5546875" style="2" customWidth="1"/>
    <col min="13584" max="13584" width="1.88671875" style="2" customWidth="1"/>
    <col min="13585" max="13585" width="16.5546875" style="2" customWidth="1"/>
    <col min="13586" max="13586" width="14.44140625" style="2" customWidth="1"/>
    <col min="13587" max="13587" width="13.5546875" style="2" customWidth="1"/>
    <col min="13588" max="13588" width="14.5546875" style="2" customWidth="1"/>
    <col min="13589" max="13589" width="10.44140625" style="2" customWidth="1"/>
    <col min="13590" max="13590" width="8.5546875" style="2" customWidth="1"/>
    <col min="13591" max="13591" width="10.44140625" style="2" customWidth="1"/>
    <col min="13592" max="13592" width="8.5546875" style="2" customWidth="1"/>
    <col min="13593" max="13593" width="2.5546875" style="2" customWidth="1"/>
    <col min="13594" max="13594" width="18.5546875" style="2" customWidth="1"/>
    <col min="13595" max="13595" width="15.44140625" style="2" customWidth="1"/>
    <col min="13596" max="13596" width="6" style="2" customWidth="1"/>
    <col min="13597" max="13597" width="12.109375" style="2" customWidth="1"/>
    <col min="13598" max="13598" width="14" style="2" customWidth="1"/>
    <col min="13599" max="13599" width="4.44140625" style="2" customWidth="1"/>
    <col min="13600" max="13600" width="12.109375" style="2" customWidth="1"/>
    <col min="13601" max="13601" width="15.44140625" style="2" customWidth="1"/>
    <col min="13602" max="13822" width="9.109375" style="2"/>
    <col min="13823" max="13823" width="8.5546875" style="2" customWidth="1"/>
    <col min="13824" max="13824" width="19.109375" style="2" bestFit="1" customWidth="1"/>
    <col min="13825" max="13825" width="11.44140625" style="2" customWidth="1"/>
    <col min="13826" max="13826" width="10.44140625" style="2" customWidth="1"/>
    <col min="13827" max="13827" width="9.88671875" style="2" customWidth="1"/>
    <col min="13828" max="13828" width="8.44140625" style="2" customWidth="1"/>
    <col min="13829" max="13829" width="10" style="2" customWidth="1"/>
    <col min="13830" max="13830" width="11" style="2" customWidth="1"/>
    <col min="13831" max="13831" width="10.44140625" style="2" customWidth="1"/>
    <col min="13832" max="13832" width="8.5546875" style="2" customWidth="1"/>
    <col min="13833" max="13833" width="10.5546875" style="2" customWidth="1"/>
    <col min="13834" max="13834" width="10.44140625" style="2" customWidth="1"/>
    <col min="13835" max="13835" width="8.5546875" style="2" customWidth="1"/>
    <col min="13836" max="13836" width="10.5546875" style="2" customWidth="1"/>
    <col min="13837" max="13837" width="10.44140625" style="2" customWidth="1"/>
    <col min="13838" max="13838" width="8.5546875" style="2" customWidth="1"/>
    <col min="13839" max="13839" width="10.5546875" style="2" customWidth="1"/>
    <col min="13840" max="13840" width="1.88671875" style="2" customWidth="1"/>
    <col min="13841" max="13841" width="16.5546875" style="2" customWidth="1"/>
    <col min="13842" max="13842" width="14.44140625" style="2" customWidth="1"/>
    <col min="13843" max="13843" width="13.5546875" style="2" customWidth="1"/>
    <col min="13844" max="13844" width="14.5546875" style="2" customWidth="1"/>
    <col min="13845" max="13845" width="10.44140625" style="2" customWidth="1"/>
    <col min="13846" max="13846" width="8.5546875" style="2" customWidth="1"/>
    <col min="13847" max="13847" width="10.44140625" style="2" customWidth="1"/>
    <col min="13848" max="13848" width="8.5546875" style="2" customWidth="1"/>
    <col min="13849" max="13849" width="2.5546875" style="2" customWidth="1"/>
    <col min="13850" max="13850" width="18.5546875" style="2" customWidth="1"/>
    <col min="13851" max="13851" width="15.44140625" style="2" customWidth="1"/>
    <col min="13852" max="13852" width="6" style="2" customWidth="1"/>
    <col min="13853" max="13853" width="12.109375" style="2" customWidth="1"/>
    <col min="13854" max="13854" width="14" style="2" customWidth="1"/>
    <col min="13855" max="13855" width="4.44140625" style="2" customWidth="1"/>
    <col min="13856" max="13856" width="12.109375" style="2" customWidth="1"/>
    <col min="13857" max="13857" width="15.44140625" style="2" customWidth="1"/>
    <col min="13858" max="14078" width="9.109375" style="2"/>
    <col min="14079" max="14079" width="8.5546875" style="2" customWidth="1"/>
    <col min="14080" max="14080" width="19.109375" style="2" bestFit="1" customWidth="1"/>
    <col min="14081" max="14081" width="11.44140625" style="2" customWidth="1"/>
    <col min="14082" max="14082" width="10.44140625" style="2" customWidth="1"/>
    <col min="14083" max="14083" width="9.88671875" style="2" customWidth="1"/>
    <col min="14084" max="14084" width="8.44140625" style="2" customWidth="1"/>
    <col min="14085" max="14085" width="10" style="2" customWidth="1"/>
    <col min="14086" max="14086" width="11" style="2" customWidth="1"/>
    <col min="14087" max="14087" width="10.44140625" style="2" customWidth="1"/>
    <col min="14088" max="14088" width="8.5546875" style="2" customWidth="1"/>
    <col min="14089" max="14089" width="10.5546875" style="2" customWidth="1"/>
    <col min="14090" max="14090" width="10.44140625" style="2" customWidth="1"/>
    <col min="14091" max="14091" width="8.5546875" style="2" customWidth="1"/>
    <col min="14092" max="14092" width="10.5546875" style="2" customWidth="1"/>
    <col min="14093" max="14093" width="10.44140625" style="2" customWidth="1"/>
    <col min="14094" max="14094" width="8.5546875" style="2" customWidth="1"/>
    <col min="14095" max="14095" width="10.5546875" style="2" customWidth="1"/>
    <col min="14096" max="14096" width="1.88671875" style="2" customWidth="1"/>
    <col min="14097" max="14097" width="16.5546875" style="2" customWidth="1"/>
    <col min="14098" max="14098" width="14.44140625" style="2" customWidth="1"/>
    <col min="14099" max="14099" width="13.5546875" style="2" customWidth="1"/>
    <col min="14100" max="14100" width="14.5546875" style="2" customWidth="1"/>
    <col min="14101" max="14101" width="10.44140625" style="2" customWidth="1"/>
    <col min="14102" max="14102" width="8.5546875" style="2" customWidth="1"/>
    <col min="14103" max="14103" width="10.44140625" style="2" customWidth="1"/>
    <col min="14104" max="14104" width="8.5546875" style="2" customWidth="1"/>
    <col min="14105" max="14105" width="2.5546875" style="2" customWidth="1"/>
    <col min="14106" max="14106" width="18.5546875" style="2" customWidth="1"/>
    <col min="14107" max="14107" width="15.44140625" style="2" customWidth="1"/>
    <col min="14108" max="14108" width="6" style="2" customWidth="1"/>
    <col min="14109" max="14109" width="12.109375" style="2" customWidth="1"/>
    <col min="14110" max="14110" width="14" style="2" customWidth="1"/>
    <col min="14111" max="14111" width="4.44140625" style="2" customWidth="1"/>
    <col min="14112" max="14112" width="12.109375" style="2" customWidth="1"/>
    <col min="14113" max="14113" width="15.44140625" style="2" customWidth="1"/>
    <col min="14114" max="14334" width="9.109375" style="2"/>
    <col min="14335" max="14335" width="8.5546875" style="2" customWidth="1"/>
    <col min="14336" max="14336" width="19.109375" style="2" bestFit="1" customWidth="1"/>
    <col min="14337" max="14337" width="11.44140625" style="2" customWidth="1"/>
    <col min="14338" max="14338" width="10.44140625" style="2" customWidth="1"/>
    <col min="14339" max="14339" width="9.88671875" style="2" customWidth="1"/>
    <col min="14340" max="14340" width="8.44140625" style="2" customWidth="1"/>
    <col min="14341" max="14341" width="10" style="2" customWidth="1"/>
    <col min="14342" max="14342" width="11" style="2" customWidth="1"/>
    <col min="14343" max="14343" width="10.44140625" style="2" customWidth="1"/>
    <col min="14344" max="14344" width="8.5546875" style="2" customWidth="1"/>
    <col min="14345" max="14345" width="10.5546875" style="2" customWidth="1"/>
    <col min="14346" max="14346" width="10.44140625" style="2" customWidth="1"/>
    <col min="14347" max="14347" width="8.5546875" style="2" customWidth="1"/>
    <col min="14348" max="14348" width="10.5546875" style="2" customWidth="1"/>
    <col min="14349" max="14349" width="10.44140625" style="2" customWidth="1"/>
    <col min="14350" max="14350" width="8.5546875" style="2" customWidth="1"/>
    <col min="14351" max="14351" width="10.5546875" style="2" customWidth="1"/>
    <col min="14352" max="14352" width="1.88671875" style="2" customWidth="1"/>
    <col min="14353" max="14353" width="16.5546875" style="2" customWidth="1"/>
    <col min="14354" max="14354" width="14.44140625" style="2" customWidth="1"/>
    <col min="14355" max="14355" width="13.5546875" style="2" customWidth="1"/>
    <col min="14356" max="14356" width="14.5546875" style="2" customWidth="1"/>
    <col min="14357" max="14357" width="10.44140625" style="2" customWidth="1"/>
    <col min="14358" max="14358" width="8.5546875" style="2" customWidth="1"/>
    <col min="14359" max="14359" width="10.44140625" style="2" customWidth="1"/>
    <col min="14360" max="14360" width="8.5546875" style="2" customWidth="1"/>
    <col min="14361" max="14361" width="2.5546875" style="2" customWidth="1"/>
    <col min="14362" max="14362" width="18.5546875" style="2" customWidth="1"/>
    <col min="14363" max="14363" width="15.44140625" style="2" customWidth="1"/>
    <col min="14364" max="14364" width="6" style="2" customWidth="1"/>
    <col min="14365" max="14365" width="12.109375" style="2" customWidth="1"/>
    <col min="14366" max="14366" width="14" style="2" customWidth="1"/>
    <col min="14367" max="14367" width="4.44140625" style="2" customWidth="1"/>
    <col min="14368" max="14368" width="12.109375" style="2" customWidth="1"/>
    <col min="14369" max="14369" width="15.44140625" style="2" customWidth="1"/>
    <col min="14370" max="14590" width="9.109375" style="2"/>
    <col min="14591" max="14591" width="8.5546875" style="2" customWidth="1"/>
    <col min="14592" max="14592" width="19.109375" style="2" bestFit="1" customWidth="1"/>
    <col min="14593" max="14593" width="11.44140625" style="2" customWidth="1"/>
    <col min="14594" max="14594" width="10.44140625" style="2" customWidth="1"/>
    <col min="14595" max="14595" width="9.88671875" style="2" customWidth="1"/>
    <col min="14596" max="14596" width="8.44140625" style="2" customWidth="1"/>
    <col min="14597" max="14597" width="10" style="2" customWidth="1"/>
    <col min="14598" max="14598" width="11" style="2" customWidth="1"/>
    <col min="14599" max="14599" width="10.44140625" style="2" customWidth="1"/>
    <col min="14600" max="14600" width="8.5546875" style="2" customWidth="1"/>
    <col min="14601" max="14601" width="10.5546875" style="2" customWidth="1"/>
    <col min="14602" max="14602" width="10.44140625" style="2" customWidth="1"/>
    <col min="14603" max="14603" width="8.5546875" style="2" customWidth="1"/>
    <col min="14604" max="14604" width="10.5546875" style="2" customWidth="1"/>
    <col min="14605" max="14605" width="10.44140625" style="2" customWidth="1"/>
    <col min="14606" max="14606" width="8.5546875" style="2" customWidth="1"/>
    <col min="14607" max="14607" width="10.5546875" style="2" customWidth="1"/>
    <col min="14608" max="14608" width="1.88671875" style="2" customWidth="1"/>
    <col min="14609" max="14609" width="16.5546875" style="2" customWidth="1"/>
    <col min="14610" max="14610" width="14.44140625" style="2" customWidth="1"/>
    <col min="14611" max="14611" width="13.5546875" style="2" customWidth="1"/>
    <col min="14612" max="14612" width="14.5546875" style="2" customWidth="1"/>
    <col min="14613" max="14613" width="10.44140625" style="2" customWidth="1"/>
    <col min="14614" max="14614" width="8.5546875" style="2" customWidth="1"/>
    <col min="14615" max="14615" width="10.44140625" style="2" customWidth="1"/>
    <col min="14616" max="14616" width="8.5546875" style="2" customWidth="1"/>
    <col min="14617" max="14617" width="2.5546875" style="2" customWidth="1"/>
    <col min="14618" max="14618" width="18.5546875" style="2" customWidth="1"/>
    <col min="14619" max="14619" width="15.44140625" style="2" customWidth="1"/>
    <col min="14620" max="14620" width="6" style="2" customWidth="1"/>
    <col min="14621" max="14621" width="12.109375" style="2" customWidth="1"/>
    <col min="14622" max="14622" width="14" style="2" customWidth="1"/>
    <col min="14623" max="14623" width="4.44140625" style="2" customWidth="1"/>
    <col min="14624" max="14624" width="12.109375" style="2" customWidth="1"/>
    <col min="14625" max="14625" width="15.44140625" style="2" customWidth="1"/>
    <col min="14626" max="14846" width="9.109375" style="2"/>
    <col min="14847" max="14847" width="8.5546875" style="2" customWidth="1"/>
    <col min="14848" max="14848" width="19.109375" style="2" bestFit="1" customWidth="1"/>
    <col min="14849" max="14849" width="11.44140625" style="2" customWidth="1"/>
    <col min="14850" max="14850" width="10.44140625" style="2" customWidth="1"/>
    <col min="14851" max="14851" width="9.88671875" style="2" customWidth="1"/>
    <col min="14852" max="14852" width="8.44140625" style="2" customWidth="1"/>
    <col min="14853" max="14853" width="10" style="2" customWidth="1"/>
    <col min="14854" max="14854" width="11" style="2" customWidth="1"/>
    <col min="14855" max="14855" width="10.44140625" style="2" customWidth="1"/>
    <col min="14856" max="14856" width="8.5546875" style="2" customWidth="1"/>
    <col min="14857" max="14857" width="10.5546875" style="2" customWidth="1"/>
    <col min="14858" max="14858" width="10.44140625" style="2" customWidth="1"/>
    <col min="14859" max="14859" width="8.5546875" style="2" customWidth="1"/>
    <col min="14860" max="14860" width="10.5546875" style="2" customWidth="1"/>
    <col min="14861" max="14861" width="10.44140625" style="2" customWidth="1"/>
    <col min="14862" max="14862" width="8.5546875" style="2" customWidth="1"/>
    <col min="14863" max="14863" width="10.5546875" style="2" customWidth="1"/>
    <col min="14864" max="14864" width="1.88671875" style="2" customWidth="1"/>
    <col min="14865" max="14865" width="16.5546875" style="2" customWidth="1"/>
    <col min="14866" max="14866" width="14.44140625" style="2" customWidth="1"/>
    <col min="14867" max="14867" width="13.5546875" style="2" customWidth="1"/>
    <col min="14868" max="14868" width="14.5546875" style="2" customWidth="1"/>
    <col min="14869" max="14869" width="10.44140625" style="2" customWidth="1"/>
    <col min="14870" max="14870" width="8.5546875" style="2" customWidth="1"/>
    <col min="14871" max="14871" width="10.44140625" style="2" customWidth="1"/>
    <col min="14872" max="14872" width="8.5546875" style="2" customWidth="1"/>
    <col min="14873" max="14873" width="2.5546875" style="2" customWidth="1"/>
    <col min="14874" max="14874" width="18.5546875" style="2" customWidth="1"/>
    <col min="14875" max="14875" width="15.44140625" style="2" customWidth="1"/>
    <col min="14876" max="14876" width="6" style="2" customWidth="1"/>
    <col min="14877" max="14877" width="12.109375" style="2" customWidth="1"/>
    <col min="14878" max="14878" width="14" style="2" customWidth="1"/>
    <col min="14879" max="14879" width="4.44140625" style="2" customWidth="1"/>
    <col min="14880" max="14880" width="12.109375" style="2" customWidth="1"/>
    <col min="14881" max="14881" width="15.44140625" style="2" customWidth="1"/>
    <col min="14882" max="15102" width="9.109375" style="2"/>
    <col min="15103" max="15103" width="8.5546875" style="2" customWidth="1"/>
    <col min="15104" max="15104" width="19.109375" style="2" bestFit="1" customWidth="1"/>
    <col min="15105" max="15105" width="11.44140625" style="2" customWidth="1"/>
    <col min="15106" max="15106" width="10.44140625" style="2" customWidth="1"/>
    <col min="15107" max="15107" width="9.88671875" style="2" customWidth="1"/>
    <col min="15108" max="15108" width="8.44140625" style="2" customWidth="1"/>
    <col min="15109" max="15109" width="10" style="2" customWidth="1"/>
    <col min="15110" max="15110" width="11" style="2" customWidth="1"/>
    <col min="15111" max="15111" width="10.44140625" style="2" customWidth="1"/>
    <col min="15112" max="15112" width="8.5546875" style="2" customWidth="1"/>
    <col min="15113" max="15113" width="10.5546875" style="2" customWidth="1"/>
    <col min="15114" max="15114" width="10.44140625" style="2" customWidth="1"/>
    <col min="15115" max="15115" width="8.5546875" style="2" customWidth="1"/>
    <col min="15116" max="15116" width="10.5546875" style="2" customWidth="1"/>
    <col min="15117" max="15117" width="10.44140625" style="2" customWidth="1"/>
    <col min="15118" max="15118" width="8.5546875" style="2" customWidth="1"/>
    <col min="15119" max="15119" width="10.5546875" style="2" customWidth="1"/>
    <col min="15120" max="15120" width="1.88671875" style="2" customWidth="1"/>
    <col min="15121" max="15121" width="16.5546875" style="2" customWidth="1"/>
    <col min="15122" max="15122" width="14.44140625" style="2" customWidth="1"/>
    <col min="15123" max="15123" width="13.5546875" style="2" customWidth="1"/>
    <col min="15124" max="15124" width="14.5546875" style="2" customWidth="1"/>
    <col min="15125" max="15125" width="10.44140625" style="2" customWidth="1"/>
    <col min="15126" max="15126" width="8.5546875" style="2" customWidth="1"/>
    <col min="15127" max="15127" width="10.44140625" style="2" customWidth="1"/>
    <col min="15128" max="15128" width="8.5546875" style="2" customWidth="1"/>
    <col min="15129" max="15129" width="2.5546875" style="2" customWidth="1"/>
    <col min="15130" max="15130" width="18.5546875" style="2" customWidth="1"/>
    <col min="15131" max="15131" width="15.44140625" style="2" customWidth="1"/>
    <col min="15132" max="15132" width="6" style="2" customWidth="1"/>
    <col min="15133" max="15133" width="12.109375" style="2" customWidth="1"/>
    <col min="15134" max="15134" width="14" style="2" customWidth="1"/>
    <col min="15135" max="15135" width="4.44140625" style="2" customWidth="1"/>
    <col min="15136" max="15136" width="12.109375" style="2" customWidth="1"/>
    <col min="15137" max="15137" width="15.44140625" style="2" customWidth="1"/>
    <col min="15138" max="15358" width="9.109375" style="2"/>
    <col min="15359" max="15359" width="8.5546875" style="2" customWidth="1"/>
    <col min="15360" max="15360" width="19.109375" style="2" bestFit="1" customWidth="1"/>
    <col min="15361" max="15361" width="11.44140625" style="2" customWidth="1"/>
    <col min="15362" max="15362" width="10.44140625" style="2" customWidth="1"/>
    <col min="15363" max="15363" width="9.88671875" style="2" customWidth="1"/>
    <col min="15364" max="15364" width="8.44140625" style="2" customWidth="1"/>
    <col min="15365" max="15365" width="10" style="2" customWidth="1"/>
    <col min="15366" max="15366" width="11" style="2" customWidth="1"/>
    <col min="15367" max="15367" width="10.44140625" style="2" customWidth="1"/>
    <col min="15368" max="15368" width="8.5546875" style="2" customWidth="1"/>
    <col min="15369" max="15369" width="10.5546875" style="2" customWidth="1"/>
    <col min="15370" max="15370" width="10.44140625" style="2" customWidth="1"/>
    <col min="15371" max="15371" width="8.5546875" style="2" customWidth="1"/>
    <col min="15372" max="15372" width="10.5546875" style="2" customWidth="1"/>
    <col min="15373" max="15373" width="10.44140625" style="2" customWidth="1"/>
    <col min="15374" max="15374" width="8.5546875" style="2" customWidth="1"/>
    <col min="15375" max="15375" width="10.5546875" style="2" customWidth="1"/>
    <col min="15376" max="15376" width="1.88671875" style="2" customWidth="1"/>
    <col min="15377" max="15377" width="16.5546875" style="2" customWidth="1"/>
    <col min="15378" max="15378" width="14.44140625" style="2" customWidth="1"/>
    <col min="15379" max="15379" width="13.5546875" style="2" customWidth="1"/>
    <col min="15380" max="15380" width="14.5546875" style="2" customWidth="1"/>
    <col min="15381" max="15381" width="10.44140625" style="2" customWidth="1"/>
    <col min="15382" max="15382" width="8.5546875" style="2" customWidth="1"/>
    <col min="15383" max="15383" width="10.44140625" style="2" customWidth="1"/>
    <col min="15384" max="15384" width="8.5546875" style="2" customWidth="1"/>
    <col min="15385" max="15385" width="2.5546875" style="2" customWidth="1"/>
    <col min="15386" max="15386" width="18.5546875" style="2" customWidth="1"/>
    <col min="15387" max="15387" width="15.44140625" style="2" customWidth="1"/>
    <col min="15388" max="15388" width="6" style="2" customWidth="1"/>
    <col min="15389" max="15389" width="12.109375" style="2" customWidth="1"/>
    <col min="15390" max="15390" width="14" style="2" customWidth="1"/>
    <col min="15391" max="15391" width="4.44140625" style="2" customWidth="1"/>
    <col min="15392" max="15392" width="12.109375" style="2" customWidth="1"/>
    <col min="15393" max="15393" width="15.44140625" style="2" customWidth="1"/>
    <col min="15394" max="15614" width="9.109375" style="2"/>
    <col min="15615" max="15615" width="8.5546875" style="2" customWidth="1"/>
    <col min="15616" max="15616" width="19.109375" style="2" bestFit="1" customWidth="1"/>
    <col min="15617" max="15617" width="11.44140625" style="2" customWidth="1"/>
    <col min="15618" max="15618" width="10.44140625" style="2" customWidth="1"/>
    <col min="15619" max="15619" width="9.88671875" style="2" customWidth="1"/>
    <col min="15620" max="15620" width="8.44140625" style="2" customWidth="1"/>
    <col min="15621" max="15621" width="10" style="2" customWidth="1"/>
    <col min="15622" max="15622" width="11" style="2" customWidth="1"/>
    <col min="15623" max="15623" width="10.44140625" style="2" customWidth="1"/>
    <col min="15624" max="15624" width="8.5546875" style="2" customWidth="1"/>
    <col min="15625" max="15625" width="10.5546875" style="2" customWidth="1"/>
    <col min="15626" max="15626" width="10.44140625" style="2" customWidth="1"/>
    <col min="15627" max="15627" width="8.5546875" style="2" customWidth="1"/>
    <col min="15628" max="15628" width="10.5546875" style="2" customWidth="1"/>
    <col min="15629" max="15629" width="10.44140625" style="2" customWidth="1"/>
    <col min="15630" max="15630" width="8.5546875" style="2" customWidth="1"/>
    <col min="15631" max="15631" width="10.5546875" style="2" customWidth="1"/>
    <col min="15632" max="15632" width="1.88671875" style="2" customWidth="1"/>
    <col min="15633" max="15633" width="16.5546875" style="2" customWidth="1"/>
    <col min="15634" max="15634" width="14.44140625" style="2" customWidth="1"/>
    <col min="15635" max="15635" width="13.5546875" style="2" customWidth="1"/>
    <col min="15636" max="15636" width="14.5546875" style="2" customWidth="1"/>
    <col min="15637" max="15637" width="10.44140625" style="2" customWidth="1"/>
    <col min="15638" max="15638" width="8.5546875" style="2" customWidth="1"/>
    <col min="15639" max="15639" width="10.44140625" style="2" customWidth="1"/>
    <col min="15640" max="15640" width="8.5546875" style="2" customWidth="1"/>
    <col min="15641" max="15641" width="2.5546875" style="2" customWidth="1"/>
    <col min="15642" max="15642" width="18.5546875" style="2" customWidth="1"/>
    <col min="15643" max="15643" width="15.44140625" style="2" customWidth="1"/>
    <col min="15644" max="15644" width="6" style="2" customWidth="1"/>
    <col min="15645" max="15645" width="12.109375" style="2" customWidth="1"/>
    <col min="15646" max="15646" width="14" style="2" customWidth="1"/>
    <col min="15647" max="15647" width="4.44140625" style="2" customWidth="1"/>
    <col min="15648" max="15648" width="12.109375" style="2" customWidth="1"/>
    <col min="15649" max="15649" width="15.44140625" style="2" customWidth="1"/>
    <col min="15650" max="15870" width="9.109375" style="2"/>
    <col min="15871" max="15871" width="8.5546875" style="2" customWidth="1"/>
    <col min="15872" max="15872" width="19.109375" style="2" bestFit="1" customWidth="1"/>
    <col min="15873" max="15873" width="11.44140625" style="2" customWidth="1"/>
    <col min="15874" max="15874" width="10.44140625" style="2" customWidth="1"/>
    <col min="15875" max="15875" width="9.88671875" style="2" customWidth="1"/>
    <col min="15876" max="15876" width="8.44140625" style="2" customWidth="1"/>
    <col min="15877" max="15877" width="10" style="2" customWidth="1"/>
    <col min="15878" max="15878" width="11" style="2" customWidth="1"/>
    <col min="15879" max="15879" width="10.44140625" style="2" customWidth="1"/>
    <col min="15880" max="15880" width="8.5546875" style="2" customWidth="1"/>
    <col min="15881" max="15881" width="10.5546875" style="2" customWidth="1"/>
    <col min="15882" max="15882" width="10.44140625" style="2" customWidth="1"/>
    <col min="15883" max="15883" width="8.5546875" style="2" customWidth="1"/>
    <col min="15884" max="15884" width="10.5546875" style="2" customWidth="1"/>
    <col min="15885" max="15885" width="10.44140625" style="2" customWidth="1"/>
    <col min="15886" max="15886" width="8.5546875" style="2" customWidth="1"/>
    <col min="15887" max="15887" width="10.5546875" style="2" customWidth="1"/>
    <col min="15888" max="15888" width="1.88671875" style="2" customWidth="1"/>
    <col min="15889" max="15889" width="16.5546875" style="2" customWidth="1"/>
    <col min="15890" max="15890" width="14.44140625" style="2" customWidth="1"/>
    <col min="15891" max="15891" width="13.5546875" style="2" customWidth="1"/>
    <col min="15892" max="15892" width="14.5546875" style="2" customWidth="1"/>
    <col min="15893" max="15893" width="10.44140625" style="2" customWidth="1"/>
    <col min="15894" max="15894" width="8.5546875" style="2" customWidth="1"/>
    <col min="15895" max="15895" width="10.44140625" style="2" customWidth="1"/>
    <col min="15896" max="15896" width="8.5546875" style="2" customWidth="1"/>
    <col min="15897" max="15897" width="2.5546875" style="2" customWidth="1"/>
    <col min="15898" max="15898" width="18.5546875" style="2" customWidth="1"/>
    <col min="15899" max="15899" width="15.44140625" style="2" customWidth="1"/>
    <col min="15900" max="15900" width="6" style="2" customWidth="1"/>
    <col min="15901" max="15901" width="12.109375" style="2" customWidth="1"/>
    <col min="15902" max="15902" width="14" style="2" customWidth="1"/>
    <col min="15903" max="15903" width="4.44140625" style="2" customWidth="1"/>
    <col min="15904" max="15904" width="12.109375" style="2" customWidth="1"/>
    <col min="15905" max="15905" width="15.44140625" style="2" customWidth="1"/>
    <col min="15906" max="16126" width="9.109375" style="2"/>
    <col min="16127" max="16127" width="8.5546875" style="2" customWidth="1"/>
    <col min="16128" max="16128" width="19.109375" style="2" bestFit="1" customWidth="1"/>
    <col min="16129" max="16129" width="11.44140625" style="2" customWidth="1"/>
    <col min="16130" max="16130" width="10.44140625" style="2" customWidth="1"/>
    <col min="16131" max="16131" width="9.88671875" style="2" customWidth="1"/>
    <col min="16132" max="16132" width="8.44140625" style="2" customWidth="1"/>
    <col min="16133" max="16133" width="10" style="2" customWidth="1"/>
    <col min="16134" max="16134" width="11" style="2" customWidth="1"/>
    <col min="16135" max="16135" width="10.44140625" style="2" customWidth="1"/>
    <col min="16136" max="16136" width="8.5546875" style="2" customWidth="1"/>
    <col min="16137" max="16137" width="10.5546875" style="2" customWidth="1"/>
    <col min="16138" max="16138" width="10.44140625" style="2" customWidth="1"/>
    <col min="16139" max="16139" width="8.5546875" style="2" customWidth="1"/>
    <col min="16140" max="16140" width="10.5546875" style="2" customWidth="1"/>
    <col min="16141" max="16141" width="10.44140625" style="2" customWidth="1"/>
    <col min="16142" max="16142" width="8.5546875" style="2" customWidth="1"/>
    <col min="16143" max="16143" width="10.5546875" style="2" customWidth="1"/>
    <col min="16144" max="16144" width="1.88671875" style="2" customWidth="1"/>
    <col min="16145" max="16145" width="16.5546875" style="2" customWidth="1"/>
    <col min="16146" max="16146" width="14.44140625" style="2" customWidth="1"/>
    <col min="16147" max="16147" width="13.5546875" style="2" customWidth="1"/>
    <col min="16148" max="16148" width="14.5546875" style="2" customWidth="1"/>
    <col min="16149" max="16149" width="10.44140625" style="2" customWidth="1"/>
    <col min="16150" max="16150" width="8.5546875" style="2" customWidth="1"/>
    <col min="16151" max="16151" width="10.44140625" style="2" customWidth="1"/>
    <col min="16152" max="16152" width="8.5546875" style="2" customWidth="1"/>
    <col min="16153" max="16153" width="2.5546875" style="2" customWidth="1"/>
    <col min="16154" max="16154" width="18.5546875" style="2" customWidth="1"/>
    <col min="16155" max="16155" width="15.44140625" style="2" customWidth="1"/>
    <col min="16156" max="16156" width="6" style="2" customWidth="1"/>
    <col min="16157" max="16157" width="12.109375" style="2" customWidth="1"/>
    <col min="16158" max="16158" width="14" style="2" customWidth="1"/>
    <col min="16159" max="16159" width="4.44140625" style="2" customWidth="1"/>
    <col min="16160" max="16160" width="12.109375" style="2" customWidth="1"/>
    <col min="16161" max="16161" width="15.44140625" style="2" customWidth="1"/>
    <col min="16162" max="16384" width="9.109375" style="2"/>
  </cols>
  <sheetData>
    <row r="1" spans="1:33" s="74" customFormat="1" ht="6" customHeight="1" x14ac:dyDescent="0.3">
      <c r="B1" s="170"/>
      <c r="E1" s="171"/>
      <c r="F1" s="171"/>
      <c r="G1" s="109"/>
      <c r="H1" s="109"/>
      <c r="I1" s="109"/>
      <c r="J1" s="109"/>
      <c r="K1" s="109"/>
      <c r="L1" s="109"/>
      <c r="M1" s="109"/>
      <c r="N1" s="109"/>
      <c r="O1" s="109"/>
      <c r="P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E1" s="151"/>
      <c r="AG1" s="151"/>
    </row>
    <row r="2" spans="1:33" ht="18" x14ac:dyDescent="0.3">
      <c r="B2" s="72" t="s">
        <v>75</v>
      </c>
      <c r="E2" s="93"/>
      <c r="F2" s="93"/>
      <c r="AD2" s="73"/>
      <c r="AF2" s="73"/>
    </row>
    <row r="3" spans="1:33" ht="6" customHeight="1" x14ac:dyDescent="0.3">
      <c r="B3" s="72"/>
      <c r="E3" s="93"/>
      <c r="F3" s="93"/>
      <c r="AD3" s="73"/>
      <c r="AF3" s="73"/>
    </row>
    <row r="4" spans="1:33" s="115" customFormat="1" ht="14.4" x14ac:dyDescent="0.3">
      <c r="B4" s="116" t="s">
        <v>153</v>
      </c>
      <c r="C4" s="117"/>
      <c r="D4" s="117"/>
      <c r="E4" s="118"/>
      <c r="F4" s="117"/>
      <c r="G4" s="119"/>
      <c r="H4" s="120"/>
      <c r="I4" s="120"/>
      <c r="J4" s="120"/>
      <c r="K4" s="120"/>
      <c r="L4" s="120"/>
      <c r="M4" s="120"/>
      <c r="N4" s="120"/>
      <c r="O4" s="120"/>
      <c r="P4" s="120"/>
      <c r="Q4" s="117"/>
      <c r="R4" s="117"/>
      <c r="S4" s="117"/>
      <c r="T4" s="119"/>
      <c r="U4" s="120"/>
      <c r="V4" s="120"/>
      <c r="W4" s="120"/>
      <c r="X4" s="120"/>
      <c r="Y4" s="120"/>
      <c r="Z4" s="120"/>
      <c r="AA4" s="120"/>
      <c r="AB4" s="120"/>
      <c r="AC4" s="119"/>
      <c r="AD4" s="121"/>
      <c r="AE4" s="121"/>
      <c r="AF4" s="121"/>
      <c r="AG4" s="121"/>
    </row>
    <row r="5" spans="1:33" s="115" customFormat="1" ht="14.4" x14ac:dyDescent="0.3">
      <c r="B5" s="116" t="s">
        <v>152</v>
      </c>
      <c r="C5" s="117"/>
      <c r="D5" s="117"/>
      <c r="E5" s="118"/>
      <c r="F5" s="117"/>
      <c r="G5" s="119"/>
      <c r="H5" s="120"/>
      <c r="I5" s="120"/>
      <c r="J5" s="120"/>
      <c r="K5" s="120"/>
      <c r="L5" s="120"/>
      <c r="M5" s="120"/>
      <c r="N5" s="120"/>
      <c r="O5" s="120"/>
      <c r="P5" s="120"/>
      <c r="Q5" s="117"/>
      <c r="R5" s="117"/>
      <c r="S5" s="117"/>
      <c r="T5" s="119"/>
      <c r="U5" s="120"/>
      <c r="V5" s="120"/>
      <c r="W5" s="120"/>
      <c r="X5" s="120"/>
      <c r="Y5" s="120"/>
      <c r="Z5" s="120"/>
      <c r="AA5" s="120"/>
      <c r="AB5" s="120"/>
      <c r="AC5" s="119"/>
      <c r="AD5" s="121"/>
      <c r="AE5" s="121"/>
      <c r="AF5" s="121"/>
      <c r="AG5" s="121"/>
    </row>
    <row r="6" spans="1:33" x14ac:dyDescent="0.3">
      <c r="C6" s="95"/>
      <c r="E6" s="95"/>
      <c r="F6" s="96"/>
      <c r="H6" s="91"/>
      <c r="I6" s="91"/>
      <c r="J6" s="91"/>
      <c r="K6" s="91"/>
      <c r="L6" s="91"/>
      <c r="M6" s="91"/>
      <c r="N6" s="91"/>
      <c r="O6" s="91"/>
      <c r="P6" s="91"/>
      <c r="Q6" s="96"/>
      <c r="R6" s="96"/>
      <c r="S6" s="96"/>
      <c r="W6" s="91"/>
      <c r="X6" s="91"/>
      <c r="Y6" s="91"/>
      <c r="Z6" s="91"/>
    </row>
    <row r="7" spans="1:33" ht="14.4" customHeight="1" x14ac:dyDescent="0.3">
      <c r="D7" s="227" t="s">
        <v>74</v>
      </c>
      <c r="E7" s="227"/>
      <c r="F7" s="227"/>
      <c r="H7" s="227" t="s">
        <v>72</v>
      </c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U7" s="227" t="s">
        <v>70</v>
      </c>
      <c r="V7" s="227"/>
      <c r="W7" s="227"/>
      <c r="X7" s="227"/>
      <c r="Y7" s="227"/>
      <c r="Z7" s="227"/>
      <c r="AA7" s="227"/>
      <c r="AB7" s="227"/>
      <c r="AD7" s="232" t="s">
        <v>71</v>
      </c>
      <c r="AE7" s="232"/>
      <c r="AF7" s="232"/>
      <c r="AG7" s="232"/>
    </row>
    <row r="8" spans="1:33" s="77" customFormat="1" ht="68.400000000000006" customHeight="1" x14ac:dyDescent="0.3">
      <c r="A8" s="89"/>
      <c r="B8" s="228" t="s">
        <v>73</v>
      </c>
      <c r="C8" s="229"/>
      <c r="D8" s="231" t="s">
        <v>108</v>
      </c>
      <c r="E8" s="231"/>
      <c r="F8" s="231"/>
      <c r="G8" s="109"/>
      <c r="H8" s="230" t="s">
        <v>109</v>
      </c>
      <c r="I8" s="230"/>
      <c r="J8" s="230"/>
      <c r="K8" s="230" t="s">
        <v>110</v>
      </c>
      <c r="L8" s="230"/>
      <c r="M8" s="230"/>
      <c r="N8" s="230" t="s">
        <v>111</v>
      </c>
      <c r="O8" s="230"/>
      <c r="P8" s="230"/>
      <c r="Q8" s="231" t="s">
        <v>177</v>
      </c>
      <c r="R8" s="231"/>
      <c r="S8" s="231"/>
      <c r="T8" s="109"/>
      <c r="U8" s="230" t="s">
        <v>22</v>
      </c>
      <c r="V8" s="230"/>
      <c r="W8" s="230" t="s">
        <v>23</v>
      </c>
      <c r="X8" s="230"/>
      <c r="Y8" s="230" t="s">
        <v>24</v>
      </c>
      <c r="Z8" s="230"/>
      <c r="AA8" s="230" t="s">
        <v>21</v>
      </c>
      <c r="AB8" s="230"/>
      <c r="AC8" s="110"/>
      <c r="AD8" s="233" t="s">
        <v>184</v>
      </c>
      <c r="AE8" s="233"/>
      <c r="AF8" s="233" t="s">
        <v>185</v>
      </c>
      <c r="AG8" s="233"/>
    </row>
    <row r="9" spans="1:33" ht="24.9" customHeight="1" x14ac:dyDescent="0.3">
      <c r="B9" s="113" t="s">
        <v>78</v>
      </c>
      <c r="C9" s="99" t="s">
        <v>7</v>
      </c>
      <c r="D9" s="98" t="s">
        <v>5</v>
      </c>
      <c r="E9" s="98" t="s">
        <v>4</v>
      </c>
      <c r="F9" s="98" t="s">
        <v>6</v>
      </c>
      <c r="H9" s="111" t="s">
        <v>5</v>
      </c>
      <c r="I9" s="111" t="s">
        <v>4</v>
      </c>
      <c r="J9" s="111" t="s">
        <v>6</v>
      </c>
      <c r="K9" s="111" t="s">
        <v>5</v>
      </c>
      <c r="L9" s="111" t="s">
        <v>4</v>
      </c>
      <c r="M9" s="111" t="s">
        <v>6</v>
      </c>
      <c r="N9" s="111" t="s">
        <v>5</v>
      </c>
      <c r="O9" s="111" t="s">
        <v>4</v>
      </c>
      <c r="P9" s="111" t="s">
        <v>6</v>
      </c>
      <c r="Q9" s="98" t="s">
        <v>5</v>
      </c>
      <c r="R9" s="98" t="s">
        <v>4</v>
      </c>
      <c r="S9" s="98" t="s">
        <v>6</v>
      </c>
      <c r="U9" s="111" t="s">
        <v>5</v>
      </c>
      <c r="V9" s="111" t="s">
        <v>4</v>
      </c>
      <c r="W9" s="111" t="s">
        <v>5</v>
      </c>
      <c r="X9" s="111" t="s">
        <v>4</v>
      </c>
      <c r="Y9" s="111" t="s">
        <v>5</v>
      </c>
      <c r="Z9" s="111" t="s">
        <v>4</v>
      </c>
      <c r="AA9" s="111" t="s">
        <v>5</v>
      </c>
      <c r="AB9" s="111" t="s">
        <v>4</v>
      </c>
      <c r="AD9" s="107" t="s">
        <v>5</v>
      </c>
      <c r="AE9" s="107" t="s">
        <v>4</v>
      </c>
      <c r="AF9" s="107" t="s">
        <v>5</v>
      </c>
      <c r="AG9" s="107" t="s">
        <v>4</v>
      </c>
    </row>
    <row r="10" spans="1:33" ht="21.9" customHeight="1" x14ac:dyDescent="0.3">
      <c r="B10" s="162"/>
      <c r="C10" s="100"/>
      <c r="D10" s="101">
        <f>'Lokalpåslag %'!C17</f>
        <v>0</v>
      </c>
      <c r="E10" s="101">
        <f>'Lokalpåslag %'!C26</f>
        <v>0</v>
      </c>
      <c r="F10" s="101">
        <f>SUM(D10:E10)</f>
        <v>0</v>
      </c>
      <c r="G10" s="3"/>
      <c r="H10" s="102"/>
      <c r="I10" s="102"/>
      <c r="J10" s="103">
        <f>SUM(H10:I10)</f>
        <v>0</v>
      </c>
      <c r="K10" s="102"/>
      <c r="L10" s="102"/>
      <c r="M10" s="103">
        <f>SUM(K10:L10)</f>
        <v>0</v>
      </c>
      <c r="N10" s="102"/>
      <c r="O10" s="102"/>
      <c r="P10" s="103">
        <f>SUM(N10:O10)</f>
        <v>0</v>
      </c>
      <c r="Q10" s="101" t="e">
        <f>'Summa IG kostnader'!C17</f>
        <v>#DIV/0!</v>
      </c>
      <c r="R10" s="101" t="e">
        <f>'Summa IG kostnader'!E17</f>
        <v>#DIV/0!</v>
      </c>
      <c r="S10" s="101" t="e">
        <f>SUM(Q10:R10)</f>
        <v>#DIV/0!</v>
      </c>
      <c r="T10" s="3"/>
      <c r="U10" s="104" t="e">
        <f>H10/D10</f>
        <v>#DIV/0!</v>
      </c>
      <c r="V10" s="104" t="e">
        <f>I10/E10</f>
        <v>#DIV/0!</v>
      </c>
      <c r="W10" s="104" t="e">
        <f>K10/D10</f>
        <v>#DIV/0!</v>
      </c>
      <c r="X10" s="104" t="e">
        <f>L10/E10</f>
        <v>#DIV/0!</v>
      </c>
      <c r="Y10" s="104" t="e">
        <f>N10/D10</f>
        <v>#DIV/0!</v>
      </c>
      <c r="Z10" s="104" t="e">
        <f>O10/E10</f>
        <v>#DIV/0!</v>
      </c>
      <c r="AA10" s="105" t="e">
        <f>Q10/D10</f>
        <v>#DIV/0!</v>
      </c>
      <c r="AB10" s="104" t="e">
        <f>R10/E10</f>
        <v>#DIV/0!</v>
      </c>
      <c r="AC10" s="3"/>
      <c r="AD10" s="126" t="e">
        <f>AA10+U10+W10+Y10</f>
        <v>#DIV/0!</v>
      </c>
      <c r="AE10" s="126" t="e">
        <f>AB10+V10+X10+Z10</f>
        <v>#DIV/0!</v>
      </c>
      <c r="AF10" s="112"/>
      <c r="AG10" s="112"/>
    </row>
    <row r="12" spans="1:33" s="92" customFormat="1" x14ac:dyDescent="0.3">
      <c r="A12" s="2"/>
      <c r="B12" s="90"/>
      <c r="G12" s="1"/>
      <c r="H12" s="94"/>
      <c r="I12" s="94"/>
      <c r="J12" s="94"/>
      <c r="K12" s="94"/>
      <c r="L12" s="94"/>
      <c r="M12" s="94"/>
      <c r="N12" s="94"/>
      <c r="O12" s="94"/>
      <c r="P12" s="94"/>
      <c r="T12" s="1"/>
      <c r="U12" s="94"/>
      <c r="V12" s="94"/>
      <c r="W12" s="94"/>
      <c r="X12" s="94"/>
      <c r="Y12" s="94"/>
      <c r="Z12" s="94"/>
      <c r="AA12" s="94"/>
      <c r="AB12" s="94"/>
      <c r="AC12" s="1"/>
      <c r="AD12" s="97"/>
      <c r="AE12" s="97"/>
      <c r="AF12" s="97"/>
      <c r="AG12" s="97"/>
    </row>
    <row r="14" spans="1:33" x14ac:dyDescent="0.3">
      <c r="H14" s="114"/>
      <c r="I14" s="114"/>
    </row>
    <row r="15" spans="1:33" x14ac:dyDescent="0.3">
      <c r="A15" s="89"/>
    </row>
    <row r="21" spans="1:1" x14ac:dyDescent="0.3">
      <c r="A21" s="89"/>
    </row>
  </sheetData>
  <dataConsolidate/>
  <mergeCells count="16">
    <mergeCell ref="AA8:AB8"/>
    <mergeCell ref="Q8:S8"/>
    <mergeCell ref="H7:S7"/>
    <mergeCell ref="U7:AB7"/>
    <mergeCell ref="AD7:AG7"/>
    <mergeCell ref="U8:V8"/>
    <mergeCell ref="AD8:AE8"/>
    <mergeCell ref="AF8:AG8"/>
    <mergeCell ref="W8:X8"/>
    <mergeCell ref="Y8:Z8"/>
    <mergeCell ref="D7:F7"/>
    <mergeCell ref="B8:C8"/>
    <mergeCell ref="H8:J8"/>
    <mergeCell ref="K8:M8"/>
    <mergeCell ref="N8:P8"/>
    <mergeCell ref="D8:F8"/>
  </mergeCells>
  <printOptions gridLines="1"/>
  <pageMargins left="0.27559055118110237" right="0.15748031496062992" top="0.59055118110236227" bottom="0.59055118110236227" header="0.51181102362204722" footer="0.51181102362204722"/>
  <pageSetup paperSize="9" scale="56" orientation="landscape" r:id="rId1"/>
  <headerFooter alignWithMargins="0">
    <oddFooter>&amp;R&amp;D &amp;T &amp;F</oddFooter>
  </headerFooter>
  <ignoredErrors>
    <ignoredError sqref="J10 M10 P10 U10:Z10 AB10 AD1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A0964-B22C-4FFD-8C5D-C638E6F8CEBB}">
  <sheetPr>
    <tabColor rgb="FFFFFFCC"/>
  </sheetPr>
  <dimension ref="A1:AI28"/>
  <sheetViews>
    <sheetView showGridLines="0" zoomScale="180" zoomScaleNormal="180" workbookViewId="0">
      <selection activeCell="C11" sqref="C11"/>
    </sheetView>
  </sheetViews>
  <sheetFormatPr defaultColWidth="9.109375" defaultRowHeight="15.6" x14ac:dyDescent="0.3"/>
  <cols>
    <col min="1" max="1" width="1.88671875" style="2" customWidth="1"/>
    <col min="2" max="2" width="58.44140625" style="4" customWidth="1"/>
    <col min="3" max="3" width="14.109375" style="4" bestFit="1" customWidth="1"/>
    <col min="4" max="4" width="14.109375" style="4" customWidth="1"/>
    <col min="5" max="5" width="14.109375" style="4" bestFit="1" customWidth="1"/>
    <col min="6" max="6" width="14.109375" style="4" customWidth="1"/>
    <col min="7" max="7" width="11.6640625" style="5" bestFit="1" customWidth="1"/>
    <col min="8" max="259" width="9.109375" style="4"/>
    <col min="260" max="260" width="45.33203125" style="4" customWidth="1"/>
    <col min="261" max="261" width="10.109375" style="4" bestFit="1" customWidth="1"/>
    <col min="262" max="515" width="9.109375" style="4"/>
    <col min="516" max="516" width="45.33203125" style="4" customWidth="1"/>
    <col min="517" max="517" width="10.109375" style="4" bestFit="1" customWidth="1"/>
    <col min="518" max="771" width="9.109375" style="4"/>
    <col min="772" max="772" width="45.33203125" style="4" customWidth="1"/>
    <col min="773" max="773" width="10.109375" style="4" bestFit="1" customWidth="1"/>
    <col min="774" max="1027" width="9.109375" style="4"/>
    <col min="1028" max="1028" width="45.33203125" style="4" customWidth="1"/>
    <col min="1029" max="1029" width="10.109375" style="4" bestFit="1" customWidth="1"/>
    <col min="1030" max="1283" width="9.109375" style="4"/>
    <col min="1284" max="1284" width="45.33203125" style="4" customWidth="1"/>
    <col min="1285" max="1285" width="10.109375" style="4" bestFit="1" customWidth="1"/>
    <col min="1286" max="1539" width="9.109375" style="4"/>
    <col min="1540" max="1540" width="45.33203125" style="4" customWidth="1"/>
    <col min="1541" max="1541" width="10.109375" style="4" bestFit="1" customWidth="1"/>
    <col min="1542" max="1795" width="9.109375" style="4"/>
    <col min="1796" max="1796" width="45.33203125" style="4" customWidth="1"/>
    <col min="1797" max="1797" width="10.109375" style="4" bestFit="1" customWidth="1"/>
    <col min="1798" max="2051" width="9.109375" style="4"/>
    <col min="2052" max="2052" width="45.33203125" style="4" customWidth="1"/>
    <col min="2053" max="2053" width="10.109375" style="4" bestFit="1" customWidth="1"/>
    <col min="2054" max="2307" width="9.109375" style="4"/>
    <col min="2308" max="2308" width="45.33203125" style="4" customWidth="1"/>
    <col min="2309" max="2309" width="10.109375" style="4" bestFit="1" customWidth="1"/>
    <col min="2310" max="2563" width="9.109375" style="4"/>
    <col min="2564" max="2564" width="45.33203125" style="4" customWidth="1"/>
    <col min="2565" max="2565" width="10.109375" style="4" bestFit="1" customWidth="1"/>
    <col min="2566" max="2819" width="9.109375" style="4"/>
    <col min="2820" max="2820" width="45.33203125" style="4" customWidth="1"/>
    <col min="2821" max="2821" width="10.109375" style="4" bestFit="1" customWidth="1"/>
    <col min="2822" max="3075" width="9.109375" style="4"/>
    <col min="3076" max="3076" width="45.33203125" style="4" customWidth="1"/>
    <col min="3077" max="3077" width="10.109375" style="4" bestFit="1" customWidth="1"/>
    <col min="3078" max="3331" width="9.109375" style="4"/>
    <col min="3332" max="3332" width="45.33203125" style="4" customWidth="1"/>
    <col min="3333" max="3333" width="10.109375" style="4" bestFit="1" customWidth="1"/>
    <col min="3334" max="3587" width="9.109375" style="4"/>
    <col min="3588" max="3588" width="45.33203125" style="4" customWidth="1"/>
    <col min="3589" max="3589" width="10.109375" style="4" bestFit="1" customWidth="1"/>
    <col min="3590" max="3843" width="9.109375" style="4"/>
    <col min="3844" max="3844" width="45.33203125" style="4" customWidth="1"/>
    <col min="3845" max="3845" width="10.109375" style="4" bestFit="1" customWidth="1"/>
    <col min="3846" max="4099" width="9.109375" style="4"/>
    <col min="4100" max="4100" width="45.33203125" style="4" customWidth="1"/>
    <col min="4101" max="4101" width="10.109375" style="4" bestFit="1" customWidth="1"/>
    <col min="4102" max="4355" width="9.109375" style="4"/>
    <col min="4356" max="4356" width="45.33203125" style="4" customWidth="1"/>
    <col min="4357" max="4357" width="10.109375" style="4" bestFit="1" customWidth="1"/>
    <col min="4358" max="4611" width="9.109375" style="4"/>
    <col min="4612" max="4612" width="45.33203125" style="4" customWidth="1"/>
    <col min="4613" max="4613" width="10.109375" style="4" bestFit="1" customWidth="1"/>
    <col min="4614" max="4867" width="9.109375" style="4"/>
    <col min="4868" max="4868" width="45.33203125" style="4" customWidth="1"/>
    <col min="4869" max="4869" width="10.109375" style="4" bestFit="1" customWidth="1"/>
    <col min="4870" max="5123" width="9.109375" style="4"/>
    <col min="5124" max="5124" width="45.33203125" style="4" customWidth="1"/>
    <col min="5125" max="5125" width="10.109375" style="4" bestFit="1" customWidth="1"/>
    <col min="5126" max="5379" width="9.109375" style="4"/>
    <col min="5380" max="5380" width="45.33203125" style="4" customWidth="1"/>
    <col min="5381" max="5381" width="10.109375" style="4" bestFit="1" customWidth="1"/>
    <col min="5382" max="5635" width="9.109375" style="4"/>
    <col min="5636" max="5636" width="45.33203125" style="4" customWidth="1"/>
    <col min="5637" max="5637" width="10.109375" style="4" bestFit="1" customWidth="1"/>
    <col min="5638" max="5891" width="9.109375" style="4"/>
    <col min="5892" max="5892" width="45.33203125" style="4" customWidth="1"/>
    <col min="5893" max="5893" width="10.109375" style="4" bestFit="1" customWidth="1"/>
    <col min="5894" max="6147" width="9.109375" style="4"/>
    <col min="6148" max="6148" width="45.33203125" style="4" customWidth="1"/>
    <col min="6149" max="6149" width="10.109375" style="4" bestFit="1" customWidth="1"/>
    <col min="6150" max="6403" width="9.109375" style="4"/>
    <col min="6404" max="6404" width="45.33203125" style="4" customWidth="1"/>
    <col min="6405" max="6405" width="10.109375" style="4" bestFit="1" customWidth="1"/>
    <col min="6406" max="6659" width="9.109375" style="4"/>
    <col min="6660" max="6660" width="45.33203125" style="4" customWidth="1"/>
    <col min="6661" max="6661" width="10.109375" style="4" bestFit="1" customWidth="1"/>
    <col min="6662" max="6915" width="9.109375" style="4"/>
    <col min="6916" max="6916" width="45.33203125" style="4" customWidth="1"/>
    <col min="6917" max="6917" width="10.109375" style="4" bestFit="1" customWidth="1"/>
    <col min="6918" max="7171" width="9.109375" style="4"/>
    <col min="7172" max="7172" width="45.33203125" style="4" customWidth="1"/>
    <col min="7173" max="7173" width="10.109375" style="4" bestFit="1" customWidth="1"/>
    <col min="7174" max="7427" width="9.109375" style="4"/>
    <col min="7428" max="7428" width="45.33203125" style="4" customWidth="1"/>
    <col min="7429" max="7429" width="10.109375" style="4" bestFit="1" customWidth="1"/>
    <col min="7430" max="7683" width="9.109375" style="4"/>
    <col min="7684" max="7684" width="45.33203125" style="4" customWidth="1"/>
    <col min="7685" max="7685" width="10.109375" style="4" bestFit="1" customWidth="1"/>
    <col min="7686" max="7939" width="9.109375" style="4"/>
    <col min="7940" max="7940" width="45.33203125" style="4" customWidth="1"/>
    <col min="7941" max="7941" width="10.109375" style="4" bestFit="1" customWidth="1"/>
    <col min="7942" max="8195" width="9.109375" style="4"/>
    <col min="8196" max="8196" width="45.33203125" style="4" customWidth="1"/>
    <col min="8197" max="8197" width="10.109375" style="4" bestFit="1" customWidth="1"/>
    <col min="8198" max="8451" width="9.109375" style="4"/>
    <col min="8452" max="8452" width="45.33203125" style="4" customWidth="1"/>
    <col min="8453" max="8453" width="10.109375" style="4" bestFit="1" customWidth="1"/>
    <col min="8454" max="8707" width="9.109375" style="4"/>
    <col min="8708" max="8708" width="45.33203125" style="4" customWidth="1"/>
    <col min="8709" max="8709" width="10.109375" style="4" bestFit="1" customWidth="1"/>
    <col min="8710" max="8963" width="9.109375" style="4"/>
    <col min="8964" max="8964" width="45.33203125" style="4" customWidth="1"/>
    <col min="8965" max="8965" width="10.109375" style="4" bestFit="1" customWidth="1"/>
    <col min="8966" max="9219" width="9.109375" style="4"/>
    <col min="9220" max="9220" width="45.33203125" style="4" customWidth="1"/>
    <col min="9221" max="9221" width="10.109375" style="4" bestFit="1" customWidth="1"/>
    <col min="9222" max="9475" width="9.109375" style="4"/>
    <col min="9476" max="9476" width="45.33203125" style="4" customWidth="1"/>
    <col min="9477" max="9477" width="10.109375" style="4" bestFit="1" customWidth="1"/>
    <col min="9478" max="9731" width="9.109375" style="4"/>
    <col min="9732" max="9732" width="45.33203125" style="4" customWidth="1"/>
    <col min="9733" max="9733" width="10.109375" style="4" bestFit="1" customWidth="1"/>
    <col min="9734" max="9987" width="9.109375" style="4"/>
    <col min="9988" max="9988" width="45.33203125" style="4" customWidth="1"/>
    <col min="9989" max="9989" width="10.109375" style="4" bestFit="1" customWidth="1"/>
    <col min="9990" max="10243" width="9.109375" style="4"/>
    <col min="10244" max="10244" width="45.33203125" style="4" customWidth="1"/>
    <col min="10245" max="10245" width="10.109375" style="4" bestFit="1" customWidth="1"/>
    <col min="10246" max="10499" width="9.109375" style="4"/>
    <col min="10500" max="10500" width="45.33203125" style="4" customWidth="1"/>
    <col min="10501" max="10501" width="10.109375" style="4" bestFit="1" customWidth="1"/>
    <col min="10502" max="10755" width="9.109375" style="4"/>
    <col min="10756" max="10756" width="45.33203125" style="4" customWidth="1"/>
    <col min="10757" max="10757" width="10.109375" style="4" bestFit="1" customWidth="1"/>
    <col min="10758" max="11011" width="9.109375" style="4"/>
    <col min="11012" max="11012" width="45.33203125" style="4" customWidth="1"/>
    <col min="11013" max="11013" width="10.109375" style="4" bestFit="1" customWidth="1"/>
    <col min="11014" max="11267" width="9.109375" style="4"/>
    <col min="11268" max="11268" width="45.33203125" style="4" customWidth="1"/>
    <col min="11269" max="11269" width="10.109375" style="4" bestFit="1" customWidth="1"/>
    <col min="11270" max="11523" width="9.109375" style="4"/>
    <col min="11524" max="11524" width="45.33203125" style="4" customWidth="1"/>
    <col min="11525" max="11525" width="10.109375" style="4" bestFit="1" customWidth="1"/>
    <col min="11526" max="11779" width="9.109375" style="4"/>
    <col min="11780" max="11780" width="45.33203125" style="4" customWidth="1"/>
    <col min="11781" max="11781" width="10.109375" style="4" bestFit="1" customWidth="1"/>
    <col min="11782" max="12035" width="9.109375" style="4"/>
    <col min="12036" max="12036" width="45.33203125" style="4" customWidth="1"/>
    <col min="12037" max="12037" width="10.109375" style="4" bestFit="1" customWidth="1"/>
    <col min="12038" max="12291" width="9.109375" style="4"/>
    <col min="12292" max="12292" width="45.33203125" style="4" customWidth="1"/>
    <col min="12293" max="12293" width="10.109375" style="4" bestFit="1" customWidth="1"/>
    <col min="12294" max="12547" width="9.109375" style="4"/>
    <col min="12548" max="12548" width="45.33203125" style="4" customWidth="1"/>
    <col min="12549" max="12549" width="10.109375" style="4" bestFit="1" customWidth="1"/>
    <col min="12550" max="12803" width="9.109375" style="4"/>
    <col min="12804" max="12804" width="45.33203125" style="4" customWidth="1"/>
    <col min="12805" max="12805" width="10.109375" style="4" bestFit="1" customWidth="1"/>
    <col min="12806" max="13059" width="9.109375" style="4"/>
    <col min="13060" max="13060" width="45.33203125" style="4" customWidth="1"/>
    <col min="13061" max="13061" width="10.109375" style="4" bestFit="1" customWidth="1"/>
    <col min="13062" max="13315" width="9.109375" style="4"/>
    <col min="13316" max="13316" width="45.33203125" style="4" customWidth="1"/>
    <col min="13317" max="13317" width="10.109375" style="4" bestFit="1" customWidth="1"/>
    <col min="13318" max="13571" width="9.109375" style="4"/>
    <col min="13572" max="13572" width="45.33203125" style="4" customWidth="1"/>
    <col min="13573" max="13573" width="10.109375" style="4" bestFit="1" customWidth="1"/>
    <col min="13574" max="13827" width="9.109375" style="4"/>
    <col min="13828" max="13828" width="45.33203125" style="4" customWidth="1"/>
    <col min="13829" max="13829" width="10.109375" style="4" bestFit="1" customWidth="1"/>
    <col min="13830" max="14083" width="9.109375" style="4"/>
    <col min="14084" max="14084" width="45.33203125" style="4" customWidth="1"/>
    <col min="14085" max="14085" width="10.109375" style="4" bestFit="1" customWidth="1"/>
    <col min="14086" max="14339" width="9.109375" style="4"/>
    <col min="14340" max="14340" width="45.33203125" style="4" customWidth="1"/>
    <col min="14341" max="14341" width="10.109375" style="4" bestFit="1" customWidth="1"/>
    <col min="14342" max="14595" width="9.109375" style="4"/>
    <col min="14596" max="14596" width="45.33203125" style="4" customWidth="1"/>
    <col min="14597" max="14597" width="10.109375" style="4" bestFit="1" customWidth="1"/>
    <col min="14598" max="14851" width="9.109375" style="4"/>
    <col min="14852" max="14852" width="45.33203125" style="4" customWidth="1"/>
    <col min="14853" max="14853" width="10.109375" style="4" bestFit="1" customWidth="1"/>
    <col min="14854" max="15107" width="9.109375" style="4"/>
    <col min="15108" max="15108" width="45.33203125" style="4" customWidth="1"/>
    <col min="15109" max="15109" width="10.109375" style="4" bestFit="1" customWidth="1"/>
    <col min="15110" max="15363" width="9.109375" style="4"/>
    <col min="15364" max="15364" width="45.33203125" style="4" customWidth="1"/>
    <col min="15365" max="15365" width="10.109375" style="4" bestFit="1" customWidth="1"/>
    <col min="15366" max="15619" width="9.109375" style="4"/>
    <col min="15620" max="15620" width="45.33203125" style="4" customWidth="1"/>
    <col min="15621" max="15621" width="10.109375" style="4" bestFit="1" customWidth="1"/>
    <col min="15622" max="15875" width="9.109375" style="4"/>
    <col min="15876" max="15876" width="45.33203125" style="4" customWidth="1"/>
    <col min="15877" max="15877" width="10.109375" style="4" bestFit="1" customWidth="1"/>
    <col min="15878" max="16131" width="9.109375" style="4"/>
    <col min="16132" max="16132" width="45.33203125" style="4" customWidth="1"/>
    <col min="16133" max="16133" width="10.109375" style="4" bestFit="1" customWidth="1"/>
    <col min="16134" max="16384" width="9.109375" style="4"/>
  </cols>
  <sheetData>
    <row r="1" spans="1:35" s="74" customFormat="1" ht="6" customHeight="1" x14ac:dyDescent="0.3">
      <c r="B1" s="170"/>
      <c r="G1" s="171"/>
      <c r="H1" s="171"/>
      <c r="I1" s="109"/>
      <c r="J1" s="109"/>
      <c r="K1" s="109"/>
      <c r="L1" s="109"/>
      <c r="M1" s="109"/>
      <c r="N1" s="109"/>
      <c r="O1" s="109"/>
      <c r="P1" s="109"/>
      <c r="Q1" s="109"/>
      <c r="R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G1" s="151"/>
      <c r="AI1" s="151"/>
    </row>
    <row r="2" spans="1:35" ht="18" x14ac:dyDescent="0.3">
      <c r="B2" s="72" t="s">
        <v>117</v>
      </c>
      <c r="G2" s="4"/>
      <c r="N2" s="6"/>
    </row>
    <row r="3" spans="1:35" s="2" customFormat="1" ht="6" customHeight="1" x14ac:dyDescent="0.3">
      <c r="B3" s="72"/>
      <c r="C3" s="92"/>
      <c r="D3" s="92"/>
      <c r="E3" s="92"/>
      <c r="F3" s="92"/>
      <c r="G3" s="93"/>
      <c r="H3" s="93"/>
      <c r="I3" s="1"/>
      <c r="J3" s="94"/>
      <c r="K3" s="94"/>
      <c r="L3" s="94"/>
      <c r="M3" s="94"/>
      <c r="N3" s="94"/>
      <c r="O3" s="94"/>
      <c r="P3" s="94"/>
      <c r="Q3" s="94"/>
      <c r="R3" s="94"/>
      <c r="S3" s="92"/>
      <c r="T3" s="92"/>
      <c r="U3" s="92"/>
      <c r="V3" s="1"/>
      <c r="W3" s="94"/>
      <c r="X3" s="94"/>
      <c r="Y3" s="94"/>
      <c r="Z3" s="94"/>
      <c r="AA3" s="94"/>
      <c r="AB3" s="94"/>
      <c r="AC3" s="94"/>
      <c r="AD3" s="94"/>
      <c r="AE3" s="1"/>
      <c r="AF3" s="73"/>
      <c r="AG3" s="97"/>
      <c r="AH3" s="73"/>
      <c r="AI3" s="97"/>
    </row>
    <row r="4" spans="1:35" s="207" customFormat="1" ht="87.75" customHeight="1" x14ac:dyDescent="0.3">
      <c r="A4" s="206"/>
      <c r="B4" s="225" t="s">
        <v>193</v>
      </c>
      <c r="C4" s="234"/>
      <c r="D4" s="234"/>
      <c r="E4" s="234"/>
      <c r="F4" s="234"/>
      <c r="G4" s="234"/>
      <c r="H4" s="234"/>
      <c r="N4" s="208"/>
    </row>
    <row r="5" spans="1:35" s="2" customFormat="1" ht="6" customHeight="1" x14ac:dyDescent="0.3">
      <c r="B5" s="72"/>
      <c r="C5" s="92"/>
      <c r="D5" s="92"/>
      <c r="E5" s="92"/>
      <c r="F5" s="92"/>
      <c r="G5" s="93"/>
      <c r="H5" s="93"/>
      <c r="I5" s="1"/>
      <c r="J5" s="94"/>
      <c r="K5" s="94"/>
      <c r="L5" s="94"/>
      <c r="M5" s="94"/>
      <c r="N5" s="94"/>
      <c r="O5" s="94"/>
      <c r="P5" s="94"/>
      <c r="Q5" s="94"/>
      <c r="R5" s="94"/>
      <c r="S5" s="92"/>
      <c r="T5" s="92"/>
      <c r="U5" s="92"/>
      <c r="V5" s="1"/>
      <c r="W5" s="94"/>
      <c r="X5" s="94"/>
      <c r="Y5" s="94"/>
      <c r="Z5" s="94"/>
      <c r="AA5" s="94"/>
      <c r="AB5" s="94"/>
      <c r="AC5" s="94"/>
      <c r="AD5" s="94"/>
      <c r="AE5" s="1"/>
      <c r="AF5" s="73"/>
      <c r="AG5" s="97"/>
      <c r="AH5" s="73"/>
      <c r="AI5" s="97"/>
    </row>
    <row r="6" spans="1:35" x14ac:dyDescent="0.3">
      <c r="B6" s="198" t="s">
        <v>69</v>
      </c>
      <c r="G6" s="4"/>
      <c r="H6" s="205"/>
      <c r="K6" s="6"/>
    </row>
    <row r="7" spans="1:35" x14ac:dyDescent="0.3">
      <c r="B7" s="70"/>
      <c r="G7" s="125"/>
      <c r="N7" s="6"/>
    </row>
    <row r="8" spans="1:35" x14ac:dyDescent="0.3">
      <c r="B8" s="133">
        <f>'OH-påslag %'!C10</f>
        <v>0</v>
      </c>
    </row>
    <row r="9" spans="1:35" s="2" customFormat="1" ht="6" customHeight="1" x14ac:dyDescent="0.3">
      <c r="B9" s="72"/>
      <c r="C9" s="92"/>
      <c r="D9" s="92"/>
      <c r="E9" s="92"/>
      <c r="F9" s="92"/>
      <c r="G9" s="93"/>
      <c r="H9" s="93"/>
      <c r="I9" s="1"/>
      <c r="J9" s="94"/>
      <c r="K9" s="94"/>
      <c r="L9" s="94"/>
      <c r="M9" s="94"/>
      <c r="N9" s="94"/>
      <c r="O9" s="94"/>
      <c r="P9" s="94"/>
      <c r="Q9" s="94"/>
      <c r="R9" s="94"/>
      <c r="S9" s="92"/>
      <c r="T9" s="92"/>
      <c r="U9" s="92"/>
      <c r="V9" s="1"/>
      <c r="W9" s="94"/>
      <c r="X9" s="94"/>
      <c r="Y9" s="94"/>
      <c r="Z9" s="94"/>
      <c r="AA9" s="94"/>
      <c r="AB9" s="94"/>
      <c r="AC9" s="94"/>
      <c r="AD9" s="94"/>
      <c r="AE9" s="1"/>
      <c r="AF9" s="73"/>
      <c r="AG9" s="97"/>
      <c r="AH9" s="73"/>
      <c r="AI9" s="97"/>
    </row>
    <row r="10" spans="1:35" s="5" customFormat="1" ht="55.2" x14ac:dyDescent="0.3">
      <c r="A10" s="115"/>
      <c r="B10" s="127" t="s">
        <v>77</v>
      </c>
      <c r="C10" s="204" t="s">
        <v>190</v>
      </c>
      <c r="D10" s="204" t="s">
        <v>187</v>
      </c>
      <c r="E10" s="204" t="s">
        <v>191</v>
      </c>
      <c r="F10" s="204" t="s">
        <v>188</v>
      </c>
      <c r="G10" s="128" t="s">
        <v>0</v>
      </c>
      <c r="I10" s="4" t="s">
        <v>189</v>
      </c>
      <c r="J10" s="4"/>
      <c r="K10" s="4"/>
      <c r="N10" s="4"/>
    </row>
    <row r="11" spans="1:35" x14ac:dyDescent="0.3">
      <c r="A11" s="115"/>
      <c r="B11" s="129" t="s">
        <v>11</v>
      </c>
      <c r="C11" s="130" t="e">
        <f>'1. Ledning'!C32</f>
        <v>#DIV/0!</v>
      </c>
      <c r="D11" s="209">
        <v>0</v>
      </c>
      <c r="E11" s="130" t="e">
        <f>'1. Ledning'!D32</f>
        <v>#DIV/0!</v>
      </c>
      <c r="F11" s="209">
        <v>0</v>
      </c>
      <c r="G11" s="131" t="e">
        <f>C11-D11+E11-F11</f>
        <v>#DIV/0!</v>
      </c>
      <c r="H11" s="7"/>
      <c r="I11" s="7"/>
    </row>
    <row r="12" spans="1:35" x14ac:dyDescent="0.3">
      <c r="A12" s="115"/>
      <c r="B12" s="129" t="s">
        <v>36</v>
      </c>
      <c r="C12" s="130" t="e">
        <f>'2. Utb resp forskn adm'!C32</f>
        <v>#DIV/0!</v>
      </c>
      <c r="D12" s="210">
        <v>0</v>
      </c>
      <c r="E12" s="130" t="e">
        <f>'2. Utb resp forskn adm'!D32</f>
        <v>#DIV/0!</v>
      </c>
      <c r="F12" s="210">
        <v>0</v>
      </c>
      <c r="G12" s="131" t="e">
        <f t="shared" ref="G12:G16" si="0">C12-D12+E12-F12</f>
        <v>#DIV/0!</v>
      </c>
      <c r="H12" s="7"/>
      <c r="I12" s="7"/>
    </row>
    <row r="13" spans="1:35" x14ac:dyDescent="0.3">
      <c r="B13" s="129" t="s">
        <v>10</v>
      </c>
      <c r="C13" s="130" t="e">
        <f>'3. Ekonomi o personaladm'!C32</f>
        <v>#DIV/0!</v>
      </c>
      <c r="D13" s="210">
        <v>0</v>
      </c>
      <c r="E13" s="130" t="e">
        <f>'3. Ekonomi o personaladm'!D32</f>
        <v>#DIV/0!</v>
      </c>
      <c r="F13" s="210">
        <v>0</v>
      </c>
      <c r="G13" s="131" t="e">
        <f t="shared" si="0"/>
        <v>#DIV/0!</v>
      </c>
      <c r="H13" s="7"/>
      <c r="I13" s="7"/>
    </row>
    <row r="14" spans="1:35" x14ac:dyDescent="0.3">
      <c r="B14" s="129" t="s">
        <v>9</v>
      </c>
      <c r="C14" s="130" t="e">
        <f>'4. Infrastruktur'!C32</f>
        <v>#DIV/0!</v>
      </c>
      <c r="D14" s="210">
        <v>0</v>
      </c>
      <c r="E14" s="130" t="e">
        <f>'4. Infrastruktur'!D32</f>
        <v>#DIV/0!</v>
      </c>
      <c r="F14" s="210">
        <v>0</v>
      </c>
      <c r="G14" s="131" t="e">
        <f t="shared" si="0"/>
        <v>#DIV/0!</v>
      </c>
      <c r="H14" s="7"/>
      <c r="I14" s="7"/>
    </row>
    <row r="15" spans="1:35" x14ac:dyDescent="0.3">
      <c r="A15" s="89"/>
      <c r="B15" s="129" t="s">
        <v>8</v>
      </c>
      <c r="C15" s="130" t="e">
        <f>'5. Bibliotek'!C32</f>
        <v>#DIV/0!</v>
      </c>
      <c r="D15" s="210">
        <v>0</v>
      </c>
      <c r="E15" s="130" t="e">
        <f>'5. Bibliotek'!D32</f>
        <v>#DIV/0!</v>
      </c>
      <c r="F15" s="210">
        <v>0</v>
      </c>
      <c r="G15" s="131" t="e">
        <f t="shared" si="0"/>
        <v>#DIV/0!</v>
      </c>
      <c r="H15" s="7"/>
      <c r="I15" s="7"/>
    </row>
    <row r="16" spans="1:35" x14ac:dyDescent="0.3">
      <c r="B16" s="129" t="s">
        <v>37</v>
      </c>
      <c r="C16" s="130" t="e">
        <f>'6. Nivåspecifikt '!C32</f>
        <v>#DIV/0!</v>
      </c>
      <c r="D16" s="211">
        <v>0</v>
      </c>
      <c r="E16" s="130" t="e">
        <f>'6. Nivåspecifikt '!D32</f>
        <v>#DIV/0!</v>
      </c>
      <c r="F16" s="211">
        <v>0</v>
      </c>
      <c r="G16" s="131" t="e">
        <f t="shared" si="0"/>
        <v>#DIV/0!</v>
      </c>
      <c r="H16" s="7"/>
      <c r="I16" s="7"/>
    </row>
    <row r="17" spans="1:7" s="5" customFormat="1" x14ac:dyDescent="0.3">
      <c r="A17" s="2"/>
      <c r="B17" s="127" t="s">
        <v>12</v>
      </c>
      <c r="C17" s="132" t="e">
        <f>SUM(C11:C16)</f>
        <v>#DIV/0!</v>
      </c>
      <c r="D17" s="132">
        <f>SUM(D11:D16)</f>
        <v>0</v>
      </c>
      <c r="E17" s="132" t="e">
        <f>SUM(E11:E16)</f>
        <v>#DIV/0!</v>
      </c>
      <c r="F17" s="132">
        <f>SUM(F11:F16)</f>
        <v>0</v>
      </c>
      <c r="G17" s="132" t="e">
        <f>SUM(G11:G16)</f>
        <v>#DIV/0!</v>
      </c>
    </row>
    <row r="18" spans="1:7" s="5" customFormat="1" x14ac:dyDescent="0.3">
      <c r="A18" s="2"/>
      <c r="B18" s="122"/>
      <c r="C18" s="123"/>
      <c r="D18" s="123"/>
      <c r="E18" s="123"/>
      <c r="F18" s="123"/>
      <c r="G18" s="123"/>
    </row>
    <row r="19" spans="1:7" s="165" customFormat="1" x14ac:dyDescent="0.3">
      <c r="A19" s="77"/>
      <c r="B19" s="163" t="s">
        <v>116</v>
      </c>
      <c r="C19" s="164" t="e">
        <f>(C17-D17)/G17</f>
        <v>#DIV/0!</v>
      </c>
      <c r="D19" s="164"/>
      <c r="E19" s="164" t="e">
        <f>(E17-F17)/G17</f>
        <v>#DIV/0!</v>
      </c>
      <c r="F19" s="164"/>
      <c r="G19" s="164"/>
    </row>
    <row r="20" spans="1:7" ht="45.9" customHeight="1" x14ac:dyDescent="0.3">
      <c r="B20" s="235" t="s">
        <v>138</v>
      </c>
      <c r="C20" s="235"/>
      <c r="D20" s="235"/>
      <c r="E20" s="235"/>
      <c r="F20" s="235"/>
      <c r="G20" s="235"/>
    </row>
    <row r="21" spans="1:7" ht="7.5" customHeight="1" x14ac:dyDescent="0.3">
      <c r="B21" s="124"/>
      <c r="C21" s="8"/>
      <c r="D21" s="8"/>
      <c r="E21" s="8"/>
      <c r="F21" s="8"/>
      <c r="G21" s="4"/>
    </row>
    <row r="22" spans="1:7" x14ac:dyDescent="0.3">
      <c r="A22" s="89"/>
      <c r="B22" s="9"/>
    </row>
    <row r="24" spans="1:7" x14ac:dyDescent="0.3">
      <c r="B24" s="9"/>
    </row>
    <row r="28" spans="1:7" x14ac:dyDescent="0.3">
      <c r="A28" s="89"/>
    </row>
  </sheetData>
  <mergeCells count="2">
    <mergeCell ref="B4:H4"/>
    <mergeCell ref="B20:G20"/>
  </mergeCells>
  <hyperlinks>
    <hyperlink ref="B6" r:id="rId1" xr:uid="{40D85F0D-DCDC-4883-8D1E-66F51827DF35}"/>
  </hyperlinks>
  <pageMargins left="0.75" right="0.75" top="1" bottom="1" header="0.5" footer="0.5"/>
  <pageSetup paperSize="9" scale="80" orientation="portrait" r:id="rId2"/>
  <headerFooter alignWithMargins="0">
    <oddHeader>&amp;LNeurokemi
&amp;R&amp;D</oddHeader>
    <oddFooter>&amp;L&amp;Z&amp;F</oddFooter>
  </headerFooter>
  <ignoredErrors>
    <ignoredError sqref="E11:E17 C11:C17" evalError="1"/>
  </ignoredErrors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A87AD-66C1-49D2-8187-C7786A5667A6}">
  <sheetPr>
    <tabColor rgb="FFFFFFCC"/>
    <pageSetUpPr fitToPage="1"/>
  </sheetPr>
  <dimension ref="A1:AG32"/>
  <sheetViews>
    <sheetView showGridLines="0" zoomScale="80" zoomScaleNormal="80" workbookViewId="0">
      <pane ySplit="4" topLeftCell="A5" activePane="bottomLeft" state="frozen"/>
      <selection activeCell="B3" sqref="B3"/>
      <selection pane="bottomLeft" activeCell="F19" sqref="F19"/>
    </sheetView>
  </sheetViews>
  <sheetFormatPr defaultColWidth="9.109375" defaultRowHeight="14.4" x14ac:dyDescent="0.3"/>
  <cols>
    <col min="1" max="1" width="1.88671875" style="2" customWidth="1"/>
    <col min="2" max="2" width="54.88671875" style="12" bestFit="1" customWidth="1"/>
    <col min="3" max="4" width="14.33203125" style="12" bestFit="1" customWidth="1"/>
    <col min="5" max="5" width="14.33203125" style="15" bestFit="1" customWidth="1"/>
    <col min="6" max="6" width="68.5546875" style="45" bestFit="1" customWidth="1"/>
    <col min="7" max="255" width="9.109375" style="12"/>
    <col min="256" max="256" width="54.88671875" style="12" bestFit="1" customWidth="1"/>
    <col min="257" max="259" width="9.109375" style="12"/>
    <col min="260" max="260" width="50.109375" style="12" customWidth="1"/>
    <col min="261" max="261" width="9.109375" style="12"/>
    <col min="262" max="262" width="10.33203125" style="12" bestFit="1" customWidth="1"/>
    <col min="263" max="511" width="9.109375" style="12"/>
    <col min="512" max="512" width="54.88671875" style="12" bestFit="1" customWidth="1"/>
    <col min="513" max="515" width="9.109375" style="12"/>
    <col min="516" max="516" width="50.109375" style="12" customWidth="1"/>
    <col min="517" max="517" width="9.109375" style="12"/>
    <col min="518" max="518" width="10.33203125" style="12" bestFit="1" customWidth="1"/>
    <col min="519" max="767" width="9.109375" style="12"/>
    <col min="768" max="768" width="54.88671875" style="12" bestFit="1" customWidth="1"/>
    <col min="769" max="771" width="9.109375" style="12"/>
    <col min="772" max="772" width="50.109375" style="12" customWidth="1"/>
    <col min="773" max="773" width="9.109375" style="12"/>
    <col min="774" max="774" width="10.33203125" style="12" bestFit="1" customWidth="1"/>
    <col min="775" max="1023" width="9.109375" style="12"/>
    <col min="1024" max="1024" width="54.88671875" style="12" bestFit="1" customWidth="1"/>
    <col min="1025" max="1027" width="9.109375" style="12"/>
    <col min="1028" max="1028" width="50.109375" style="12" customWidth="1"/>
    <col min="1029" max="1029" width="9.109375" style="12"/>
    <col min="1030" max="1030" width="10.33203125" style="12" bestFit="1" customWidth="1"/>
    <col min="1031" max="1279" width="9.109375" style="12"/>
    <col min="1280" max="1280" width="54.88671875" style="12" bestFit="1" customWidth="1"/>
    <col min="1281" max="1283" width="9.109375" style="12"/>
    <col min="1284" max="1284" width="50.109375" style="12" customWidth="1"/>
    <col min="1285" max="1285" width="9.109375" style="12"/>
    <col min="1286" max="1286" width="10.33203125" style="12" bestFit="1" customWidth="1"/>
    <col min="1287" max="1535" width="9.109375" style="12"/>
    <col min="1536" max="1536" width="54.88671875" style="12" bestFit="1" customWidth="1"/>
    <col min="1537" max="1539" width="9.109375" style="12"/>
    <col min="1540" max="1540" width="50.109375" style="12" customWidth="1"/>
    <col min="1541" max="1541" width="9.109375" style="12"/>
    <col min="1542" max="1542" width="10.33203125" style="12" bestFit="1" customWidth="1"/>
    <col min="1543" max="1791" width="9.109375" style="12"/>
    <col min="1792" max="1792" width="54.88671875" style="12" bestFit="1" customWidth="1"/>
    <col min="1793" max="1795" width="9.109375" style="12"/>
    <col min="1796" max="1796" width="50.109375" style="12" customWidth="1"/>
    <col min="1797" max="1797" width="9.109375" style="12"/>
    <col min="1798" max="1798" width="10.33203125" style="12" bestFit="1" customWidth="1"/>
    <col min="1799" max="2047" width="9.109375" style="12"/>
    <col min="2048" max="2048" width="54.88671875" style="12" bestFit="1" customWidth="1"/>
    <col min="2049" max="2051" width="9.109375" style="12"/>
    <col min="2052" max="2052" width="50.109375" style="12" customWidth="1"/>
    <col min="2053" max="2053" width="9.109375" style="12"/>
    <col min="2054" max="2054" width="10.33203125" style="12" bestFit="1" customWidth="1"/>
    <col min="2055" max="2303" width="9.109375" style="12"/>
    <col min="2304" max="2304" width="54.88671875" style="12" bestFit="1" customWidth="1"/>
    <col min="2305" max="2307" width="9.109375" style="12"/>
    <col min="2308" max="2308" width="50.109375" style="12" customWidth="1"/>
    <col min="2309" max="2309" width="9.109375" style="12"/>
    <col min="2310" max="2310" width="10.33203125" style="12" bestFit="1" customWidth="1"/>
    <col min="2311" max="2559" width="9.109375" style="12"/>
    <col min="2560" max="2560" width="54.88671875" style="12" bestFit="1" customWidth="1"/>
    <col min="2561" max="2563" width="9.109375" style="12"/>
    <col min="2564" max="2564" width="50.109375" style="12" customWidth="1"/>
    <col min="2565" max="2565" width="9.109375" style="12"/>
    <col min="2566" max="2566" width="10.33203125" style="12" bestFit="1" customWidth="1"/>
    <col min="2567" max="2815" width="9.109375" style="12"/>
    <col min="2816" max="2816" width="54.88671875" style="12" bestFit="1" customWidth="1"/>
    <col min="2817" max="2819" width="9.109375" style="12"/>
    <col min="2820" max="2820" width="50.109375" style="12" customWidth="1"/>
    <col min="2821" max="2821" width="9.109375" style="12"/>
    <col min="2822" max="2822" width="10.33203125" style="12" bestFit="1" customWidth="1"/>
    <col min="2823" max="3071" width="9.109375" style="12"/>
    <col min="3072" max="3072" width="54.88671875" style="12" bestFit="1" customWidth="1"/>
    <col min="3073" max="3075" width="9.109375" style="12"/>
    <col min="3076" max="3076" width="50.109375" style="12" customWidth="1"/>
    <col min="3077" max="3077" width="9.109375" style="12"/>
    <col min="3078" max="3078" width="10.33203125" style="12" bestFit="1" customWidth="1"/>
    <col min="3079" max="3327" width="9.109375" style="12"/>
    <col min="3328" max="3328" width="54.88671875" style="12" bestFit="1" customWidth="1"/>
    <col min="3329" max="3331" width="9.109375" style="12"/>
    <col min="3332" max="3332" width="50.109375" style="12" customWidth="1"/>
    <col min="3333" max="3333" width="9.109375" style="12"/>
    <col min="3334" max="3334" width="10.33203125" style="12" bestFit="1" customWidth="1"/>
    <col min="3335" max="3583" width="9.109375" style="12"/>
    <col min="3584" max="3584" width="54.88671875" style="12" bestFit="1" customWidth="1"/>
    <col min="3585" max="3587" width="9.109375" style="12"/>
    <col min="3588" max="3588" width="50.109375" style="12" customWidth="1"/>
    <col min="3589" max="3589" width="9.109375" style="12"/>
    <col min="3590" max="3590" width="10.33203125" style="12" bestFit="1" customWidth="1"/>
    <col min="3591" max="3839" width="9.109375" style="12"/>
    <col min="3840" max="3840" width="54.88671875" style="12" bestFit="1" customWidth="1"/>
    <col min="3841" max="3843" width="9.109375" style="12"/>
    <col min="3844" max="3844" width="50.109375" style="12" customWidth="1"/>
    <col min="3845" max="3845" width="9.109375" style="12"/>
    <col min="3846" max="3846" width="10.33203125" style="12" bestFit="1" customWidth="1"/>
    <col min="3847" max="4095" width="9.109375" style="12"/>
    <col min="4096" max="4096" width="54.88671875" style="12" bestFit="1" customWidth="1"/>
    <col min="4097" max="4099" width="9.109375" style="12"/>
    <col min="4100" max="4100" width="50.109375" style="12" customWidth="1"/>
    <col min="4101" max="4101" width="9.109375" style="12"/>
    <col min="4102" max="4102" width="10.33203125" style="12" bestFit="1" customWidth="1"/>
    <col min="4103" max="4351" width="9.109375" style="12"/>
    <col min="4352" max="4352" width="54.88671875" style="12" bestFit="1" customWidth="1"/>
    <col min="4353" max="4355" width="9.109375" style="12"/>
    <col min="4356" max="4356" width="50.109375" style="12" customWidth="1"/>
    <col min="4357" max="4357" width="9.109375" style="12"/>
    <col min="4358" max="4358" width="10.33203125" style="12" bestFit="1" customWidth="1"/>
    <col min="4359" max="4607" width="9.109375" style="12"/>
    <col min="4608" max="4608" width="54.88671875" style="12" bestFit="1" customWidth="1"/>
    <col min="4609" max="4611" width="9.109375" style="12"/>
    <col min="4612" max="4612" width="50.109375" style="12" customWidth="1"/>
    <col min="4613" max="4613" width="9.109375" style="12"/>
    <col min="4614" max="4614" width="10.33203125" style="12" bestFit="1" customWidth="1"/>
    <col min="4615" max="4863" width="9.109375" style="12"/>
    <col min="4864" max="4864" width="54.88671875" style="12" bestFit="1" customWidth="1"/>
    <col min="4865" max="4867" width="9.109375" style="12"/>
    <col min="4868" max="4868" width="50.109375" style="12" customWidth="1"/>
    <col min="4869" max="4869" width="9.109375" style="12"/>
    <col min="4870" max="4870" width="10.33203125" style="12" bestFit="1" customWidth="1"/>
    <col min="4871" max="5119" width="9.109375" style="12"/>
    <col min="5120" max="5120" width="54.88671875" style="12" bestFit="1" customWidth="1"/>
    <col min="5121" max="5123" width="9.109375" style="12"/>
    <col min="5124" max="5124" width="50.109375" style="12" customWidth="1"/>
    <col min="5125" max="5125" width="9.109375" style="12"/>
    <col min="5126" max="5126" width="10.33203125" style="12" bestFit="1" customWidth="1"/>
    <col min="5127" max="5375" width="9.109375" style="12"/>
    <col min="5376" max="5376" width="54.88671875" style="12" bestFit="1" customWidth="1"/>
    <col min="5377" max="5379" width="9.109375" style="12"/>
    <col min="5380" max="5380" width="50.109375" style="12" customWidth="1"/>
    <col min="5381" max="5381" width="9.109375" style="12"/>
    <col min="5382" max="5382" width="10.33203125" style="12" bestFit="1" customWidth="1"/>
    <col min="5383" max="5631" width="9.109375" style="12"/>
    <col min="5632" max="5632" width="54.88671875" style="12" bestFit="1" customWidth="1"/>
    <col min="5633" max="5635" width="9.109375" style="12"/>
    <col min="5636" max="5636" width="50.109375" style="12" customWidth="1"/>
    <col min="5637" max="5637" width="9.109375" style="12"/>
    <col min="5638" max="5638" width="10.33203125" style="12" bestFit="1" customWidth="1"/>
    <col min="5639" max="5887" width="9.109375" style="12"/>
    <col min="5888" max="5888" width="54.88671875" style="12" bestFit="1" customWidth="1"/>
    <col min="5889" max="5891" width="9.109375" style="12"/>
    <col min="5892" max="5892" width="50.109375" style="12" customWidth="1"/>
    <col min="5893" max="5893" width="9.109375" style="12"/>
    <col min="5894" max="5894" width="10.33203125" style="12" bestFit="1" customWidth="1"/>
    <col min="5895" max="6143" width="9.109375" style="12"/>
    <col min="6144" max="6144" width="54.88671875" style="12" bestFit="1" customWidth="1"/>
    <col min="6145" max="6147" width="9.109375" style="12"/>
    <col min="6148" max="6148" width="50.109375" style="12" customWidth="1"/>
    <col min="6149" max="6149" width="9.109375" style="12"/>
    <col min="6150" max="6150" width="10.33203125" style="12" bestFit="1" customWidth="1"/>
    <col min="6151" max="6399" width="9.109375" style="12"/>
    <col min="6400" max="6400" width="54.88671875" style="12" bestFit="1" customWidth="1"/>
    <col min="6401" max="6403" width="9.109375" style="12"/>
    <col min="6404" max="6404" width="50.109375" style="12" customWidth="1"/>
    <col min="6405" max="6405" width="9.109375" style="12"/>
    <col min="6406" max="6406" width="10.33203125" style="12" bestFit="1" customWidth="1"/>
    <col min="6407" max="6655" width="9.109375" style="12"/>
    <col min="6656" max="6656" width="54.88671875" style="12" bestFit="1" customWidth="1"/>
    <col min="6657" max="6659" width="9.109375" style="12"/>
    <col min="6660" max="6660" width="50.109375" style="12" customWidth="1"/>
    <col min="6661" max="6661" width="9.109375" style="12"/>
    <col min="6662" max="6662" width="10.33203125" style="12" bestFit="1" customWidth="1"/>
    <col min="6663" max="6911" width="9.109375" style="12"/>
    <col min="6912" max="6912" width="54.88671875" style="12" bestFit="1" customWidth="1"/>
    <col min="6913" max="6915" width="9.109375" style="12"/>
    <col min="6916" max="6916" width="50.109375" style="12" customWidth="1"/>
    <col min="6917" max="6917" width="9.109375" style="12"/>
    <col min="6918" max="6918" width="10.33203125" style="12" bestFit="1" customWidth="1"/>
    <col min="6919" max="7167" width="9.109375" style="12"/>
    <col min="7168" max="7168" width="54.88671875" style="12" bestFit="1" customWidth="1"/>
    <col min="7169" max="7171" width="9.109375" style="12"/>
    <col min="7172" max="7172" width="50.109375" style="12" customWidth="1"/>
    <col min="7173" max="7173" width="9.109375" style="12"/>
    <col min="7174" max="7174" width="10.33203125" style="12" bestFit="1" customWidth="1"/>
    <col min="7175" max="7423" width="9.109375" style="12"/>
    <col min="7424" max="7424" width="54.88671875" style="12" bestFit="1" customWidth="1"/>
    <col min="7425" max="7427" width="9.109375" style="12"/>
    <col min="7428" max="7428" width="50.109375" style="12" customWidth="1"/>
    <col min="7429" max="7429" width="9.109375" style="12"/>
    <col min="7430" max="7430" width="10.33203125" style="12" bestFit="1" customWidth="1"/>
    <col min="7431" max="7679" width="9.109375" style="12"/>
    <col min="7680" max="7680" width="54.88671875" style="12" bestFit="1" customWidth="1"/>
    <col min="7681" max="7683" width="9.109375" style="12"/>
    <col min="7684" max="7684" width="50.109375" style="12" customWidth="1"/>
    <col min="7685" max="7685" width="9.109375" style="12"/>
    <col min="7686" max="7686" width="10.33203125" style="12" bestFit="1" customWidth="1"/>
    <col min="7687" max="7935" width="9.109375" style="12"/>
    <col min="7936" max="7936" width="54.88671875" style="12" bestFit="1" customWidth="1"/>
    <col min="7937" max="7939" width="9.109375" style="12"/>
    <col min="7940" max="7940" width="50.109375" style="12" customWidth="1"/>
    <col min="7941" max="7941" width="9.109375" style="12"/>
    <col min="7942" max="7942" width="10.33203125" style="12" bestFit="1" customWidth="1"/>
    <col min="7943" max="8191" width="9.109375" style="12"/>
    <col min="8192" max="8192" width="54.88671875" style="12" bestFit="1" customWidth="1"/>
    <col min="8193" max="8195" width="9.109375" style="12"/>
    <col min="8196" max="8196" width="50.109375" style="12" customWidth="1"/>
    <col min="8197" max="8197" width="9.109375" style="12"/>
    <col min="8198" max="8198" width="10.33203125" style="12" bestFit="1" customWidth="1"/>
    <col min="8199" max="8447" width="9.109375" style="12"/>
    <col min="8448" max="8448" width="54.88671875" style="12" bestFit="1" customWidth="1"/>
    <col min="8449" max="8451" width="9.109375" style="12"/>
    <col min="8452" max="8452" width="50.109375" style="12" customWidth="1"/>
    <col min="8453" max="8453" width="9.109375" style="12"/>
    <col min="8454" max="8454" width="10.33203125" style="12" bestFit="1" customWidth="1"/>
    <col min="8455" max="8703" width="9.109375" style="12"/>
    <col min="8704" max="8704" width="54.88671875" style="12" bestFit="1" customWidth="1"/>
    <col min="8705" max="8707" width="9.109375" style="12"/>
    <col min="8708" max="8708" width="50.109375" style="12" customWidth="1"/>
    <col min="8709" max="8709" width="9.109375" style="12"/>
    <col min="8710" max="8710" width="10.33203125" style="12" bestFit="1" customWidth="1"/>
    <col min="8711" max="8959" width="9.109375" style="12"/>
    <col min="8960" max="8960" width="54.88671875" style="12" bestFit="1" customWidth="1"/>
    <col min="8961" max="8963" width="9.109375" style="12"/>
    <col min="8964" max="8964" width="50.109375" style="12" customWidth="1"/>
    <col min="8965" max="8965" width="9.109375" style="12"/>
    <col min="8966" max="8966" width="10.33203125" style="12" bestFit="1" customWidth="1"/>
    <col min="8967" max="9215" width="9.109375" style="12"/>
    <col min="9216" max="9216" width="54.88671875" style="12" bestFit="1" customWidth="1"/>
    <col min="9217" max="9219" width="9.109375" style="12"/>
    <col min="9220" max="9220" width="50.109375" style="12" customWidth="1"/>
    <col min="9221" max="9221" width="9.109375" style="12"/>
    <col min="9222" max="9222" width="10.33203125" style="12" bestFit="1" customWidth="1"/>
    <col min="9223" max="9471" width="9.109375" style="12"/>
    <col min="9472" max="9472" width="54.88671875" style="12" bestFit="1" customWidth="1"/>
    <col min="9473" max="9475" width="9.109375" style="12"/>
    <col min="9476" max="9476" width="50.109375" style="12" customWidth="1"/>
    <col min="9477" max="9477" width="9.109375" style="12"/>
    <col min="9478" max="9478" width="10.33203125" style="12" bestFit="1" customWidth="1"/>
    <col min="9479" max="9727" width="9.109375" style="12"/>
    <col min="9728" max="9728" width="54.88671875" style="12" bestFit="1" customWidth="1"/>
    <col min="9729" max="9731" width="9.109375" style="12"/>
    <col min="9732" max="9732" width="50.109375" style="12" customWidth="1"/>
    <col min="9733" max="9733" width="9.109375" style="12"/>
    <col min="9734" max="9734" width="10.33203125" style="12" bestFit="1" customWidth="1"/>
    <col min="9735" max="9983" width="9.109375" style="12"/>
    <col min="9984" max="9984" width="54.88671875" style="12" bestFit="1" customWidth="1"/>
    <col min="9985" max="9987" width="9.109375" style="12"/>
    <col min="9988" max="9988" width="50.109375" style="12" customWidth="1"/>
    <col min="9989" max="9989" width="9.109375" style="12"/>
    <col min="9990" max="9990" width="10.33203125" style="12" bestFit="1" customWidth="1"/>
    <col min="9991" max="10239" width="9.109375" style="12"/>
    <col min="10240" max="10240" width="54.88671875" style="12" bestFit="1" customWidth="1"/>
    <col min="10241" max="10243" width="9.109375" style="12"/>
    <col min="10244" max="10244" width="50.109375" style="12" customWidth="1"/>
    <col min="10245" max="10245" width="9.109375" style="12"/>
    <col min="10246" max="10246" width="10.33203125" style="12" bestFit="1" customWidth="1"/>
    <col min="10247" max="10495" width="9.109375" style="12"/>
    <col min="10496" max="10496" width="54.88671875" style="12" bestFit="1" customWidth="1"/>
    <col min="10497" max="10499" width="9.109375" style="12"/>
    <col min="10500" max="10500" width="50.109375" style="12" customWidth="1"/>
    <col min="10501" max="10501" width="9.109375" style="12"/>
    <col min="10502" max="10502" width="10.33203125" style="12" bestFit="1" customWidth="1"/>
    <col min="10503" max="10751" width="9.109375" style="12"/>
    <col min="10752" max="10752" width="54.88671875" style="12" bestFit="1" customWidth="1"/>
    <col min="10753" max="10755" width="9.109375" style="12"/>
    <col min="10756" max="10756" width="50.109375" style="12" customWidth="1"/>
    <col min="10757" max="10757" width="9.109375" style="12"/>
    <col min="10758" max="10758" width="10.33203125" style="12" bestFit="1" customWidth="1"/>
    <col min="10759" max="11007" width="9.109375" style="12"/>
    <col min="11008" max="11008" width="54.88671875" style="12" bestFit="1" customWidth="1"/>
    <col min="11009" max="11011" width="9.109375" style="12"/>
    <col min="11012" max="11012" width="50.109375" style="12" customWidth="1"/>
    <col min="11013" max="11013" width="9.109375" style="12"/>
    <col min="11014" max="11014" width="10.33203125" style="12" bestFit="1" customWidth="1"/>
    <col min="11015" max="11263" width="9.109375" style="12"/>
    <col min="11264" max="11264" width="54.88671875" style="12" bestFit="1" customWidth="1"/>
    <col min="11265" max="11267" width="9.109375" style="12"/>
    <col min="11268" max="11268" width="50.109375" style="12" customWidth="1"/>
    <col min="11269" max="11269" width="9.109375" style="12"/>
    <col min="11270" max="11270" width="10.33203125" style="12" bestFit="1" customWidth="1"/>
    <col min="11271" max="11519" width="9.109375" style="12"/>
    <col min="11520" max="11520" width="54.88671875" style="12" bestFit="1" customWidth="1"/>
    <col min="11521" max="11523" width="9.109375" style="12"/>
    <col min="11524" max="11524" width="50.109375" style="12" customWidth="1"/>
    <col min="11525" max="11525" width="9.109375" style="12"/>
    <col min="11526" max="11526" width="10.33203125" style="12" bestFit="1" customWidth="1"/>
    <col min="11527" max="11775" width="9.109375" style="12"/>
    <col min="11776" max="11776" width="54.88671875" style="12" bestFit="1" customWidth="1"/>
    <col min="11777" max="11779" width="9.109375" style="12"/>
    <col min="11780" max="11780" width="50.109375" style="12" customWidth="1"/>
    <col min="11781" max="11781" width="9.109375" style="12"/>
    <col min="11782" max="11782" width="10.33203125" style="12" bestFit="1" customWidth="1"/>
    <col min="11783" max="12031" width="9.109375" style="12"/>
    <col min="12032" max="12032" width="54.88671875" style="12" bestFit="1" customWidth="1"/>
    <col min="12033" max="12035" width="9.109375" style="12"/>
    <col min="12036" max="12036" width="50.109375" style="12" customWidth="1"/>
    <col min="12037" max="12037" width="9.109375" style="12"/>
    <col min="12038" max="12038" width="10.33203125" style="12" bestFit="1" customWidth="1"/>
    <col min="12039" max="12287" width="9.109375" style="12"/>
    <col min="12288" max="12288" width="54.88671875" style="12" bestFit="1" customWidth="1"/>
    <col min="12289" max="12291" width="9.109375" style="12"/>
    <col min="12292" max="12292" width="50.109375" style="12" customWidth="1"/>
    <col min="12293" max="12293" width="9.109375" style="12"/>
    <col min="12294" max="12294" width="10.33203125" style="12" bestFit="1" customWidth="1"/>
    <col min="12295" max="12543" width="9.109375" style="12"/>
    <col min="12544" max="12544" width="54.88671875" style="12" bestFit="1" customWidth="1"/>
    <col min="12545" max="12547" width="9.109375" style="12"/>
    <col min="12548" max="12548" width="50.109375" style="12" customWidth="1"/>
    <col min="12549" max="12549" width="9.109375" style="12"/>
    <col min="12550" max="12550" width="10.33203125" style="12" bestFit="1" customWidth="1"/>
    <col min="12551" max="12799" width="9.109375" style="12"/>
    <col min="12800" max="12800" width="54.88671875" style="12" bestFit="1" customWidth="1"/>
    <col min="12801" max="12803" width="9.109375" style="12"/>
    <col min="12804" max="12804" width="50.109375" style="12" customWidth="1"/>
    <col min="12805" max="12805" width="9.109375" style="12"/>
    <col min="12806" max="12806" width="10.33203125" style="12" bestFit="1" customWidth="1"/>
    <col min="12807" max="13055" width="9.109375" style="12"/>
    <col min="13056" max="13056" width="54.88671875" style="12" bestFit="1" customWidth="1"/>
    <col min="13057" max="13059" width="9.109375" style="12"/>
    <col min="13060" max="13060" width="50.109375" style="12" customWidth="1"/>
    <col min="13061" max="13061" width="9.109375" style="12"/>
    <col min="13062" max="13062" width="10.33203125" style="12" bestFit="1" customWidth="1"/>
    <col min="13063" max="13311" width="9.109375" style="12"/>
    <col min="13312" max="13312" width="54.88671875" style="12" bestFit="1" customWidth="1"/>
    <col min="13313" max="13315" width="9.109375" style="12"/>
    <col min="13316" max="13316" width="50.109375" style="12" customWidth="1"/>
    <col min="13317" max="13317" width="9.109375" style="12"/>
    <col min="13318" max="13318" width="10.33203125" style="12" bestFit="1" customWidth="1"/>
    <col min="13319" max="13567" width="9.109375" style="12"/>
    <col min="13568" max="13568" width="54.88671875" style="12" bestFit="1" customWidth="1"/>
    <col min="13569" max="13571" width="9.109375" style="12"/>
    <col min="13572" max="13572" width="50.109375" style="12" customWidth="1"/>
    <col min="13573" max="13573" width="9.109375" style="12"/>
    <col min="13574" max="13574" width="10.33203125" style="12" bestFit="1" customWidth="1"/>
    <col min="13575" max="13823" width="9.109375" style="12"/>
    <col min="13824" max="13824" width="54.88671875" style="12" bestFit="1" customWidth="1"/>
    <col min="13825" max="13827" width="9.109375" style="12"/>
    <col min="13828" max="13828" width="50.109375" style="12" customWidth="1"/>
    <col min="13829" max="13829" width="9.109375" style="12"/>
    <col min="13830" max="13830" width="10.33203125" style="12" bestFit="1" customWidth="1"/>
    <col min="13831" max="14079" width="9.109375" style="12"/>
    <col min="14080" max="14080" width="54.88671875" style="12" bestFit="1" customWidth="1"/>
    <col min="14081" max="14083" width="9.109375" style="12"/>
    <col min="14084" max="14084" width="50.109375" style="12" customWidth="1"/>
    <col min="14085" max="14085" width="9.109375" style="12"/>
    <col min="14086" max="14086" width="10.33203125" style="12" bestFit="1" customWidth="1"/>
    <col min="14087" max="14335" width="9.109375" style="12"/>
    <col min="14336" max="14336" width="54.88671875" style="12" bestFit="1" customWidth="1"/>
    <col min="14337" max="14339" width="9.109375" style="12"/>
    <col min="14340" max="14340" width="50.109375" style="12" customWidth="1"/>
    <col min="14341" max="14341" width="9.109375" style="12"/>
    <col min="14342" max="14342" width="10.33203125" style="12" bestFit="1" customWidth="1"/>
    <col min="14343" max="14591" width="9.109375" style="12"/>
    <col min="14592" max="14592" width="54.88671875" style="12" bestFit="1" customWidth="1"/>
    <col min="14593" max="14595" width="9.109375" style="12"/>
    <col min="14596" max="14596" width="50.109375" style="12" customWidth="1"/>
    <col min="14597" max="14597" width="9.109375" style="12"/>
    <col min="14598" max="14598" width="10.33203125" style="12" bestFit="1" customWidth="1"/>
    <col min="14599" max="14847" width="9.109375" style="12"/>
    <col min="14848" max="14848" width="54.88671875" style="12" bestFit="1" customWidth="1"/>
    <col min="14849" max="14851" width="9.109375" style="12"/>
    <col min="14852" max="14852" width="50.109375" style="12" customWidth="1"/>
    <col min="14853" max="14853" width="9.109375" style="12"/>
    <col min="14854" max="14854" width="10.33203125" style="12" bestFit="1" customWidth="1"/>
    <col min="14855" max="15103" width="9.109375" style="12"/>
    <col min="15104" max="15104" width="54.88671875" style="12" bestFit="1" customWidth="1"/>
    <col min="15105" max="15107" width="9.109375" style="12"/>
    <col min="15108" max="15108" width="50.109375" style="12" customWidth="1"/>
    <col min="15109" max="15109" width="9.109375" style="12"/>
    <col min="15110" max="15110" width="10.33203125" style="12" bestFit="1" customWidth="1"/>
    <col min="15111" max="15359" width="9.109375" style="12"/>
    <col min="15360" max="15360" width="54.88671875" style="12" bestFit="1" customWidth="1"/>
    <col min="15361" max="15363" width="9.109375" style="12"/>
    <col min="15364" max="15364" width="50.109375" style="12" customWidth="1"/>
    <col min="15365" max="15365" width="9.109375" style="12"/>
    <col min="15366" max="15366" width="10.33203125" style="12" bestFit="1" customWidth="1"/>
    <col min="15367" max="15615" width="9.109375" style="12"/>
    <col min="15616" max="15616" width="54.88671875" style="12" bestFit="1" customWidth="1"/>
    <col min="15617" max="15619" width="9.109375" style="12"/>
    <col min="15620" max="15620" width="50.109375" style="12" customWidth="1"/>
    <col min="15621" max="15621" width="9.109375" style="12"/>
    <col min="15622" max="15622" width="10.33203125" style="12" bestFit="1" customWidth="1"/>
    <col min="15623" max="15871" width="9.109375" style="12"/>
    <col min="15872" max="15872" width="54.88671875" style="12" bestFit="1" customWidth="1"/>
    <col min="15873" max="15875" width="9.109375" style="12"/>
    <col min="15876" max="15876" width="50.109375" style="12" customWidth="1"/>
    <col min="15877" max="15877" width="9.109375" style="12"/>
    <col min="15878" max="15878" width="10.33203125" style="12" bestFit="1" customWidth="1"/>
    <col min="15879" max="16127" width="9.109375" style="12"/>
    <col min="16128" max="16128" width="54.88671875" style="12" bestFit="1" customWidth="1"/>
    <col min="16129" max="16131" width="9.109375" style="12"/>
    <col min="16132" max="16132" width="50.109375" style="12" customWidth="1"/>
    <col min="16133" max="16133" width="9.109375" style="12"/>
    <col min="16134" max="16134" width="10.33203125" style="12" bestFit="1" customWidth="1"/>
    <col min="16135" max="16384" width="9.109375" style="12"/>
  </cols>
  <sheetData>
    <row r="1" spans="1:33" s="74" customFormat="1" ht="6" customHeight="1" x14ac:dyDescent="0.3">
      <c r="B1" s="170"/>
      <c r="F1" s="171"/>
      <c r="G1" s="109"/>
      <c r="H1" s="109"/>
      <c r="I1" s="109"/>
      <c r="J1" s="109"/>
      <c r="K1" s="109"/>
      <c r="L1" s="109"/>
      <c r="M1" s="109"/>
      <c r="N1" s="109"/>
      <c r="O1" s="109"/>
      <c r="P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E1" s="151"/>
      <c r="AG1" s="151"/>
    </row>
    <row r="2" spans="1:33" s="45" customFormat="1" ht="18" x14ac:dyDescent="0.3">
      <c r="A2" s="2"/>
      <c r="B2" s="71" t="s">
        <v>11</v>
      </c>
    </row>
    <row r="3" spans="1:33" ht="12" customHeight="1" x14ac:dyDescent="0.3">
      <c r="B3" s="71"/>
      <c r="F3" s="42"/>
    </row>
    <row r="4" spans="1:33" s="15" customFormat="1" ht="15.6" x14ac:dyDescent="0.3">
      <c r="A4" s="2"/>
      <c r="C4" s="55" t="s">
        <v>5</v>
      </c>
      <c r="D4" s="55" t="s">
        <v>4</v>
      </c>
      <c r="E4" s="56" t="s">
        <v>0</v>
      </c>
      <c r="F4" s="31"/>
    </row>
    <row r="5" spans="1:33" s="15" customFormat="1" ht="15.6" x14ac:dyDescent="0.3">
      <c r="A5" s="2"/>
      <c r="B5" s="14" t="s">
        <v>19</v>
      </c>
      <c r="C5" s="63"/>
      <c r="D5" s="63"/>
      <c r="E5" s="65"/>
      <c r="F5" s="48"/>
    </row>
    <row r="6" spans="1:33" x14ac:dyDescent="0.3">
      <c r="B6" s="28"/>
      <c r="C6" s="16"/>
      <c r="D6" s="16"/>
      <c r="E6" s="20">
        <f>SUM(C6:D6)</f>
        <v>0</v>
      </c>
      <c r="F6" s="51"/>
    </row>
    <row r="7" spans="1:33" x14ac:dyDescent="0.3">
      <c r="B7" s="16"/>
      <c r="C7" s="16"/>
      <c r="D7" s="16"/>
      <c r="E7" s="20">
        <f>SUM(C7:D7)</f>
        <v>0</v>
      </c>
      <c r="F7" s="51"/>
    </row>
    <row r="8" spans="1:33" s="19" customFormat="1" ht="15.6" x14ac:dyDescent="0.3">
      <c r="A8" s="2"/>
      <c r="B8" s="61" t="s">
        <v>18</v>
      </c>
      <c r="C8" s="61">
        <f>SUM(C6:C7)</f>
        <v>0</v>
      </c>
      <c r="D8" s="61">
        <f>SUM(D6:D7)</f>
        <v>0</v>
      </c>
      <c r="E8" s="61">
        <f>SUM(E6:E7)</f>
        <v>0</v>
      </c>
      <c r="F8" s="48"/>
    </row>
    <row r="9" spans="1:33" s="19" customFormat="1" ht="9" customHeight="1" x14ac:dyDescent="0.3">
      <c r="A9" s="115"/>
      <c r="B9" s="30"/>
      <c r="C9" s="31"/>
      <c r="D9" s="31"/>
      <c r="E9" s="31"/>
      <c r="F9" s="48"/>
    </row>
    <row r="10" spans="1:33" s="15" customFormat="1" ht="15.6" x14ac:dyDescent="0.3">
      <c r="A10" s="115"/>
      <c r="B10" s="14" t="s">
        <v>17</v>
      </c>
      <c r="C10" s="63"/>
      <c r="D10" s="63"/>
      <c r="E10" s="65"/>
      <c r="F10" s="48"/>
    </row>
    <row r="11" spans="1:33" x14ac:dyDescent="0.3">
      <c r="A11" s="115"/>
      <c r="B11" s="36" t="s">
        <v>67</v>
      </c>
      <c r="C11" s="37"/>
      <c r="D11" s="37"/>
      <c r="E11" s="38"/>
      <c r="F11" s="34"/>
    </row>
    <row r="12" spans="1:33" x14ac:dyDescent="0.3">
      <c r="B12" s="16" t="s">
        <v>42</v>
      </c>
      <c r="C12" s="16">
        <v>0</v>
      </c>
      <c r="D12" s="16">
        <v>0</v>
      </c>
      <c r="E12" s="20">
        <f>SUM(C12:D12)</f>
        <v>0</v>
      </c>
      <c r="F12" s="51"/>
    </row>
    <row r="13" spans="1:33" x14ac:dyDescent="0.3">
      <c r="B13" s="16"/>
      <c r="C13" s="16"/>
      <c r="D13" s="16"/>
      <c r="E13" s="20">
        <f>SUM(C13:D13)</f>
        <v>0</v>
      </c>
      <c r="F13" s="43"/>
    </row>
    <row r="14" spans="1:33" x14ac:dyDescent="0.3">
      <c r="A14" s="89"/>
      <c r="B14" s="16"/>
      <c r="C14" s="16"/>
      <c r="D14" s="16"/>
      <c r="E14" s="20">
        <f>SUM(C14:D14)</f>
        <v>0</v>
      </c>
      <c r="F14" s="43"/>
    </row>
    <row r="15" spans="1:33" s="15" customFormat="1" x14ac:dyDescent="0.3">
      <c r="A15" s="2"/>
      <c r="B15" s="36" t="s">
        <v>16</v>
      </c>
      <c r="C15" s="13">
        <f>SUM(C12:C14)</f>
        <v>0</v>
      </c>
      <c r="D15" s="13">
        <f>SUM(D12:D14)</f>
        <v>0</v>
      </c>
      <c r="E15" s="13">
        <f>SUM(E12:E14)</f>
        <v>0</v>
      </c>
      <c r="F15" s="43"/>
    </row>
    <row r="16" spans="1:33" x14ac:dyDescent="0.3">
      <c r="B16" s="36" t="s">
        <v>68</v>
      </c>
      <c r="C16" s="37"/>
      <c r="D16" s="37"/>
      <c r="E16" s="38"/>
      <c r="F16" s="34"/>
    </row>
    <row r="17" spans="1:7" x14ac:dyDescent="0.3">
      <c r="B17" s="18" t="s">
        <v>38</v>
      </c>
      <c r="C17" s="21" t="e">
        <f>C15*'Lokalpåslag %'!C11</f>
        <v>#DIV/0!</v>
      </c>
      <c r="D17" s="21" t="e">
        <f>D15*'Lokalpåslag %'!C11</f>
        <v>#DIV/0!</v>
      </c>
      <c r="E17" s="20" t="e">
        <f>SUM(C17:D17)</f>
        <v>#DIV/0!</v>
      </c>
      <c r="F17" s="43"/>
      <c r="G17" s="22"/>
    </row>
    <row r="18" spans="1:7" x14ac:dyDescent="0.3">
      <c r="B18" s="18" t="s">
        <v>156</v>
      </c>
      <c r="C18" s="21" t="e">
        <f>C15*'Lokalpåslag %'!C12</f>
        <v>#DIV/0!</v>
      </c>
      <c r="D18" s="21" t="e">
        <f>D15*'Lokalpåslag %'!C12</f>
        <v>#DIV/0!</v>
      </c>
      <c r="E18" s="20" t="e">
        <f>SUM(C18:D18)</f>
        <v>#DIV/0!</v>
      </c>
      <c r="F18" s="43"/>
      <c r="G18" s="22"/>
    </row>
    <row r="19" spans="1:7" x14ac:dyDescent="0.3">
      <c r="A19" s="77"/>
      <c r="B19" s="16" t="s">
        <v>20</v>
      </c>
      <c r="C19" s="16"/>
      <c r="D19" s="16"/>
      <c r="E19" s="20">
        <f>SUM(C19:D19)</f>
        <v>0</v>
      </c>
      <c r="F19" s="43"/>
    </row>
    <row r="20" spans="1:7" x14ac:dyDescent="0.3">
      <c r="B20" s="20" t="s">
        <v>14</v>
      </c>
      <c r="C20" s="20" t="e">
        <f>SUM(C17:C19)</f>
        <v>#DIV/0!</v>
      </c>
      <c r="D20" s="20" t="e">
        <f>SUM(D17:D19)</f>
        <v>#DIV/0!</v>
      </c>
      <c r="E20" s="20" t="e">
        <f>SUM(E17:E19)</f>
        <v>#DIV/0!</v>
      </c>
      <c r="F20" s="43"/>
    </row>
    <row r="21" spans="1:7" s="44" customFormat="1" ht="17.25" customHeight="1" x14ac:dyDescent="0.3">
      <c r="A21" s="2"/>
      <c r="B21" s="17" t="s">
        <v>15</v>
      </c>
      <c r="C21" s="46"/>
      <c r="D21" s="46"/>
      <c r="E21" s="59"/>
      <c r="F21" s="43"/>
    </row>
    <row r="22" spans="1:7" s="15" customFormat="1" x14ac:dyDescent="0.3">
      <c r="A22" s="89"/>
      <c r="B22" s="16"/>
      <c r="C22" s="16"/>
      <c r="D22" s="16"/>
      <c r="E22" s="20">
        <f t="shared" ref="E22:E28" si="0">SUM(C22:D22)</f>
        <v>0</v>
      </c>
      <c r="F22" s="43"/>
    </row>
    <row r="23" spans="1:7" s="15" customFormat="1" x14ac:dyDescent="0.3">
      <c r="A23" s="2"/>
      <c r="B23" s="16"/>
      <c r="C23" s="16"/>
      <c r="D23" s="16"/>
      <c r="E23" s="20">
        <f t="shared" si="0"/>
        <v>0</v>
      </c>
      <c r="F23" s="43"/>
    </row>
    <row r="24" spans="1:7" x14ac:dyDescent="0.3">
      <c r="B24" s="16"/>
      <c r="C24" s="16"/>
      <c r="D24" s="16"/>
      <c r="E24" s="20">
        <f t="shared" si="0"/>
        <v>0</v>
      </c>
      <c r="F24" s="52"/>
    </row>
    <row r="25" spans="1:7" x14ac:dyDescent="0.3">
      <c r="B25" s="16"/>
      <c r="C25" s="16"/>
      <c r="D25" s="16"/>
      <c r="E25" s="20">
        <f>SUM(C25:D25)</f>
        <v>0</v>
      </c>
      <c r="F25" s="52"/>
    </row>
    <row r="26" spans="1:7" x14ac:dyDescent="0.3">
      <c r="B26" s="16"/>
      <c r="C26" s="16"/>
      <c r="D26" s="16"/>
      <c r="E26" s="20">
        <f>SUM(C26:D26)</f>
        <v>0</v>
      </c>
      <c r="F26" s="52"/>
    </row>
    <row r="27" spans="1:7" x14ac:dyDescent="0.3">
      <c r="B27" s="16"/>
      <c r="C27" s="16"/>
      <c r="D27" s="16"/>
      <c r="E27" s="20">
        <f>SUM(C27:D27)</f>
        <v>0</v>
      </c>
      <c r="F27" s="43"/>
    </row>
    <row r="28" spans="1:7" x14ac:dyDescent="0.3">
      <c r="A28" s="89"/>
      <c r="B28" s="16"/>
      <c r="C28" s="16"/>
      <c r="D28" s="16"/>
      <c r="E28" s="20">
        <f t="shared" si="0"/>
        <v>0</v>
      </c>
      <c r="F28" s="43"/>
    </row>
    <row r="29" spans="1:7" x14ac:dyDescent="0.3">
      <c r="B29" s="20" t="s">
        <v>41</v>
      </c>
      <c r="C29" s="20">
        <f>SUM(C22:C28)</f>
        <v>0</v>
      </c>
      <c r="D29" s="20">
        <f>SUM(D22:D28)</f>
        <v>0</v>
      </c>
      <c r="E29" s="20">
        <f>SUM(E22:E28)</f>
        <v>0</v>
      </c>
      <c r="F29" s="43"/>
    </row>
    <row r="30" spans="1:7" s="19" customFormat="1" ht="15.6" x14ac:dyDescent="0.3">
      <c r="A30" s="2"/>
      <c r="B30" s="61" t="s">
        <v>13</v>
      </c>
      <c r="C30" s="61" t="e">
        <f>C15+C29+C20</f>
        <v>#DIV/0!</v>
      </c>
      <c r="D30" s="61" t="e">
        <f>D15+D29+D20</f>
        <v>#DIV/0!</v>
      </c>
      <c r="E30" s="61" t="e">
        <f>E15+E29+E20</f>
        <v>#DIV/0!</v>
      </c>
      <c r="F30" s="48"/>
    </row>
    <row r="31" spans="1:7" s="49" customFormat="1" ht="9" customHeight="1" x14ac:dyDescent="0.3">
      <c r="A31" s="2"/>
      <c r="B31" s="31"/>
      <c r="C31" s="31"/>
      <c r="D31" s="31"/>
      <c r="E31" s="31"/>
      <c r="F31" s="48"/>
    </row>
    <row r="32" spans="1:7" s="19" customFormat="1" ht="15.6" x14ac:dyDescent="0.3">
      <c r="A32" s="2"/>
      <c r="B32" s="61" t="s">
        <v>12</v>
      </c>
      <c r="C32" s="61" t="e">
        <f>C30-C8</f>
        <v>#DIV/0!</v>
      </c>
      <c r="D32" s="61" t="e">
        <f t="shared" ref="D32:E32" si="1">D30-D8</f>
        <v>#DIV/0!</v>
      </c>
      <c r="E32" s="61" t="e">
        <f t="shared" si="1"/>
        <v>#DIV/0!</v>
      </c>
      <c r="F32" s="48"/>
    </row>
  </sheetData>
  <pageMargins left="0.22" right="0.19" top="1" bottom="1" header="0.5" footer="0.5"/>
  <pageSetup paperSize="9" orientation="landscape" r:id="rId1"/>
  <headerFooter alignWithMargins="0"/>
  <ignoredErrors>
    <ignoredError sqref="C7:E8 C15 E12:E14 C16:E16 D15:E15 E6" unlockedFormula="1"/>
    <ignoredError sqref="C32:E32 C29 C30:C31 E22 E23:E28 D29:E29 D30:E31 D20:E20 C21:E21 E19 C20" evalError="1" unlockedFormula="1"/>
    <ignoredError sqref="C19:D19 C22:D22 C23:D28" evalError="1"/>
  </ignoredError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0803C-A836-47E3-9E9E-67DF91FEEB52}">
  <sheetPr>
    <tabColor rgb="FFFFFFCC"/>
    <pageSetUpPr fitToPage="1"/>
  </sheetPr>
  <dimension ref="A1:AG32"/>
  <sheetViews>
    <sheetView showGridLines="0" zoomScale="80" zoomScaleNormal="80" workbookViewId="0">
      <pane ySplit="4" topLeftCell="A5" activePane="bottomLeft" state="frozen"/>
      <selection activeCell="B2" sqref="B2"/>
      <selection pane="bottomLeft" activeCell="J28" sqref="J28"/>
    </sheetView>
  </sheetViews>
  <sheetFormatPr defaultColWidth="9.109375" defaultRowHeight="14.4" x14ac:dyDescent="0.3"/>
  <cols>
    <col min="1" max="1" width="1.88671875" style="2" customWidth="1"/>
    <col min="2" max="2" width="54.88671875" style="12" bestFit="1" customWidth="1"/>
    <col min="3" max="4" width="14.33203125" style="12" bestFit="1" customWidth="1"/>
    <col min="5" max="5" width="14.33203125" style="15" bestFit="1" customWidth="1"/>
    <col min="6" max="6" width="68.5546875" style="45" bestFit="1" customWidth="1"/>
    <col min="7" max="255" width="9.109375" style="12"/>
    <col min="256" max="256" width="54.88671875" style="12" bestFit="1" customWidth="1"/>
    <col min="257" max="259" width="9.109375" style="12"/>
    <col min="260" max="260" width="50.109375" style="12" customWidth="1"/>
    <col min="261" max="261" width="9.109375" style="12"/>
    <col min="262" max="262" width="10.33203125" style="12" bestFit="1" customWidth="1"/>
    <col min="263" max="511" width="9.109375" style="12"/>
    <col min="512" max="512" width="54.88671875" style="12" bestFit="1" customWidth="1"/>
    <col min="513" max="515" width="9.109375" style="12"/>
    <col min="516" max="516" width="50.109375" style="12" customWidth="1"/>
    <col min="517" max="517" width="9.109375" style="12"/>
    <col min="518" max="518" width="10.33203125" style="12" bestFit="1" customWidth="1"/>
    <col min="519" max="767" width="9.109375" style="12"/>
    <col min="768" max="768" width="54.88671875" style="12" bestFit="1" customWidth="1"/>
    <col min="769" max="771" width="9.109375" style="12"/>
    <col min="772" max="772" width="50.109375" style="12" customWidth="1"/>
    <col min="773" max="773" width="9.109375" style="12"/>
    <col min="774" max="774" width="10.33203125" style="12" bestFit="1" customWidth="1"/>
    <col min="775" max="1023" width="9.109375" style="12"/>
    <col min="1024" max="1024" width="54.88671875" style="12" bestFit="1" customWidth="1"/>
    <col min="1025" max="1027" width="9.109375" style="12"/>
    <col min="1028" max="1028" width="50.109375" style="12" customWidth="1"/>
    <col min="1029" max="1029" width="9.109375" style="12"/>
    <col min="1030" max="1030" width="10.33203125" style="12" bestFit="1" customWidth="1"/>
    <col min="1031" max="1279" width="9.109375" style="12"/>
    <col min="1280" max="1280" width="54.88671875" style="12" bestFit="1" customWidth="1"/>
    <col min="1281" max="1283" width="9.109375" style="12"/>
    <col min="1284" max="1284" width="50.109375" style="12" customWidth="1"/>
    <col min="1285" max="1285" width="9.109375" style="12"/>
    <col min="1286" max="1286" width="10.33203125" style="12" bestFit="1" customWidth="1"/>
    <col min="1287" max="1535" width="9.109375" style="12"/>
    <col min="1536" max="1536" width="54.88671875" style="12" bestFit="1" customWidth="1"/>
    <col min="1537" max="1539" width="9.109375" style="12"/>
    <col min="1540" max="1540" width="50.109375" style="12" customWidth="1"/>
    <col min="1541" max="1541" width="9.109375" style="12"/>
    <col min="1542" max="1542" width="10.33203125" style="12" bestFit="1" customWidth="1"/>
    <col min="1543" max="1791" width="9.109375" style="12"/>
    <col min="1792" max="1792" width="54.88671875" style="12" bestFit="1" customWidth="1"/>
    <col min="1793" max="1795" width="9.109375" style="12"/>
    <col min="1796" max="1796" width="50.109375" style="12" customWidth="1"/>
    <col min="1797" max="1797" width="9.109375" style="12"/>
    <col min="1798" max="1798" width="10.33203125" style="12" bestFit="1" customWidth="1"/>
    <col min="1799" max="2047" width="9.109375" style="12"/>
    <col min="2048" max="2048" width="54.88671875" style="12" bestFit="1" customWidth="1"/>
    <col min="2049" max="2051" width="9.109375" style="12"/>
    <col min="2052" max="2052" width="50.109375" style="12" customWidth="1"/>
    <col min="2053" max="2053" width="9.109375" style="12"/>
    <col min="2054" max="2054" width="10.33203125" style="12" bestFit="1" customWidth="1"/>
    <col min="2055" max="2303" width="9.109375" style="12"/>
    <col min="2304" max="2304" width="54.88671875" style="12" bestFit="1" customWidth="1"/>
    <col min="2305" max="2307" width="9.109375" style="12"/>
    <col min="2308" max="2308" width="50.109375" style="12" customWidth="1"/>
    <col min="2309" max="2309" width="9.109375" style="12"/>
    <col min="2310" max="2310" width="10.33203125" style="12" bestFit="1" customWidth="1"/>
    <col min="2311" max="2559" width="9.109375" style="12"/>
    <col min="2560" max="2560" width="54.88671875" style="12" bestFit="1" customWidth="1"/>
    <col min="2561" max="2563" width="9.109375" style="12"/>
    <col min="2564" max="2564" width="50.109375" style="12" customWidth="1"/>
    <col min="2565" max="2565" width="9.109375" style="12"/>
    <col min="2566" max="2566" width="10.33203125" style="12" bestFit="1" customWidth="1"/>
    <col min="2567" max="2815" width="9.109375" style="12"/>
    <col min="2816" max="2816" width="54.88671875" style="12" bestFit="1" customWidth="1"/>
    <col min="2817" max="2819" width="9.109375" style="12"/>
    <col min="2820" max="2820" width="50.109375" style="12" customWidth="1"/>
    <col min="2821" max="2821" width="9.109375" style="12"/>
    <col min="2822" max="2822" width="10.33203125" style="12" bestFit="1" customWidth="1"/>
    <col min="2823" max="3071" width="9.109375" style="12"/>
    <col min="3072" max="3072" width="54.88671875" style="12" bestFit="1" customWidth="1"/>
    <col min="3073" max="3075" width="9.109375" style="12"/>
    <col min="3076" max="3076" width="50.109375" style="12" customWidth="1"/>
    <col min="3077" max="3077" width="9.109375" style="12"/>
    <col min="3078" max="3078" width="10.33203125" style="12" bestFit="1" customWidth="1"/>
    <col min="3079" max="3327" width="9.109375" style="12"/>
    <col min="3328" max="3328" width="54.88671875" style="12" bestFit="1" customWidth="1"/>
    <col min="3329" max="3331" width="9.109375" style="12"/>
    <col min="3332" max="3332" width="50.109375" style="12" customWidth="1"/>
    <col min="3333" max="3333" width="9.109375" style="12"/>
    <col min="3334" max="3334" width="10.33203125" style="12" bestFit="1" customWidth="1"/>
    <col min="3335" max="3583" width="9.109375" style="12"/>
    <col min="3584" max="3584" width="54.88671875" style="12" bestFit="1" customWidth="1"/>
    <col min="3585" max="3587" width="9.109375" style="12"/>
    <col min="3588" max="3588" width="50.109375" style="12" customWidth="1"/>
    <col min="3589" max="3589" width="9.109375" style="12"/>
    <col min="3590" max="3590" width="10.33203125" style="12" bestFit="1" customWidth="1"/>
    <col min="3591" max="3839" width="9.109375" style="12"/>
    <col min="3840" max="3840" width="54.88671875" style="12" bestFit="1" customWidth="1"/>
    <col min="3841" max="3843" width="9.109375" style="12"/>
    <col min="3844" max="3844" width="50.109375" style="12" customWidth="1"/>
    <col min="3845" max="3845" width="9.109375" style="12"/>
    <col min="3846" max="3846" width="10.33203125" style="12" bestFit="1" customWidth="1"/>
    <col min="3847" max="4095" width="9.109375" style="12"/>
    <col min="4096" max="4096" width="54.88671875" style="12" bestFit="1" customWidth="1"/>
    <col min="4097" max="4099" width="9.109375" style="12"/>
    <col min="4100" max="4100" width="50.109375" style="12" customWidth="1"/>
    <col min="4101" max="4101" width="9.109375" style="12"/>
    <col min="4102" max="4102" width="10.33203125" style="12" bestFit="1" customWidth="1"/>
    <col min="4103" max="4351" width="9.109375" style="12"/>
    <col min="4352" max="4352" width="54.88671875" style="12" bestFit="1" customWidth="1"/>
    <col min="4353" max="4355" width="9.109375" style="12"/>
    <col min="4356" max="4356" width="50.109375" style="12" customWidth="1"/>
    <col min="4357" max="4357" width="9.109375" style="12"/>
    <col min="4358" max="4358" width="10.33203125" style="12" bestFit="1" customWidth="1"/>
    <col min="4359" max="4607" width="9.109375" style="12"/>
    <col min="4608" max="4608" width="54.88671875" style="12" bestFit="1" customWidth="1"/>
    <col min="4609" max="4611" width="9.109375" style="12"/>
    <col min="4612" max="4612" width="50.109375" style="12" customWidth="1"/>
    <col min="4613" max="4613" width="9.109375" style="12"/>
    <col min="4614" max="4614" width="10.33203125" style="12" bestFit="1" customWidth="1"/>
    <col min="4615" max="4863" width="9.109375" style="12"/>
    <col min="4864" max="4864" width="54.88671875" style="12" bestFit="1" customWidth="1"/>
    <col min="4865" max="4867" width="9.109375" style="12"/>
    <col min="4868" max="4868" width="50.109375" style="12" customWidth="1"/>
    <col min="4869" max="4869" width="9.109375" style="12"/>
    <col min="4870" max="4870" width="10.33203125" style="12" bestFit="1" customWidth="1"/>
    <col min="4871" max="5119" width="9.109375" style="12"/>
    <col min="5120" max="5120" width="54.88671875" style="12" bestFit="1" customWidth="1"/>
    <col min="5121" max="5123" width="9.109375" style="12"/>
    <col min="5124" max="5124" width="50.109375" style="12" customWidth="1"/>
    <col min="5125" max="5125" width="9.109375" style="12"/>
    <col min="5126" max="5126" width="10.33203125" style="12" bestFit="1" customWidth="1"/>
    <col min="5127" max="5375" width="9.109375" style="12"/>
    <col min="5376" max="5376" width="54.88671875" style="12" bestFit="1" customWidth="1"/>
    <col min="5377" max="5379" width="9.109375" style="12"/>
    <col min="5380" max="5380" width="50.109375" style="12" customWidth="1"/>
    <col min="5381" max="5381" width="9.109375" style="12"/>
    <col min="5382" max="5382" width="10.33203125" style="12" bestFit="1" customWidth="1"/>
    <col min="5383" max="5631" width="9.109375" style="12"/>
    <col min="5632" max="5632" width="54.88671875" style="12" bestFit="1" customWidth="1"/>
    <col min="5633" max="5635" width="9.109375" style="12"/>
    <col min="5636" max="5636" width="50.109375" style="12" customWidth="1"/>
    <col min="5637" max="5637" width="9.109375" style="12"/>
    <col min="5638" max="5638" width="10.33203125" style="12" bestFit="1" customWidth="1"/>
    <col min="5639" max="5887" width="9.109375" style="12"/>
    <col min="5888" max="5888" width="54.88671875" style="12" bestFit="1" customWidth="1"/>
    <col min="5889" max="5891" width="9.109375" style="12"/>
    <col min="5892" max="5892" width="50.109375" style="12" customWidth="1"/>
    <col min="5893" max="5893" width="9.109375" style="12"/>
    <col min="5894" max="5894" width="10.33203125" style="12" bestFit="1" customWidth="1"/>
    <col min="5895" max="6143" width="9.109375" style="12"/>
    <col min="6144" max="6144" width="54.88671875" style="12" bestFit="1" customWidth="1"/>
    <col min="6145" max="6147" width="9.109375" style="12"/>
    <col min="6148" max="6148" width="50.109375" style="12" customWidth="1"/>
    <col min="6149" max="6149" width="9.109375" style="12"/>
    <col min="6150" max="6150" width="10.33203125" style="12" bestFit="1" customWidth="1"/>
    <col min="6151" max="6399" width="9.109375" style="12"/>
    <col min="6400" max="6400" width="54.88671875" style="12" bestFit="1" customWidth="1"/>
    <col min="6401" max="6403" width="9.109375" style="12"/>
    <col min="6404" max="6404" width="50.109375" style="12" customWidth="1"/>
    <col min="6405" max="6405" width="9.109375" style="12"/>
    <col min="6406" max="6406" width="10.33203125" style="12" bestFit="1" customWidth="1"/>
    <col min="6407" max="6655" width="9.109375" style="12"/>
    <col min="6656" max="6656" width="54.88671875" style="12" bestFit="1" customWidth="1"/>
    <col min="6657" max="6659" width="9.109375" style="12"/>
    <col min="6660" max="6660" width="50.109375" style="12" customWidth="1"/>
    <col min="6661" max="6661" width="9.109375" style="12"/>
    <col min="6662" max="6662" width="10.33203125" style="12" bestFit="1" customWidth="1"/>
    <col min="6663" max="6911" width="9.109375" style="12"/>
    <col min="6912" max="6912" width="54.88671875" style="12" bestFit="1" customWidth="1"/>
    <col min="6913" max="6915" width="9.109375" style="12"/>
    <col min="6916" max="6916" width="50.109375" style="12" customWidth="1"/>
    <col min="6917" max="6917" width="9.109375" style="12"/>
    <col min="6918" max="6918" width="10.33203125" style="12" bestFit="1" customWidth="1"/>
    <col min="6919" max="7167" width="9.109375" style="12"/>
    <col min="7168" max="7168" width="54.88671875" style="12" bestFit="1" customWidth="1"/>
    <col min="7169" max="7171" width="9.109375" style="12"/>
    <col min="7172" max="7172" width="50.109375" style="12" customWidth="1"/>
    <col min="7173" max="7173" width="9.109375" style="12"/>
    <col min="7174" max="7174" width="10.33203125" style="12" bestFit="1" customWidth="1"/>
    <col min="7175" max="7423" width="9.109375" style="12"/>
    <col min="7424" max="7424" width="54.88671875" style="12" bestFit="1" customWidth="1"/>
    <col min="7425" max="7427" width="9.109375" style="12"/>
    <col min="7428" max="7428" width="50.109375" style="12" customWidth="1"/>
    <col min="7429" max="7429" width="9.109375" style="12"/>
    <col min="7430" max="7430" width="10.33203125" style="12" bestFit="1" customWidth="1"/>
    <col min="7431" max="7679" width="9.109375" style="12"/>
    <col min="7680" max="7680" width="54.88671875" style="12" bestFit="1" customWidth="1"/>
    <col min="7681" max="7683" width="9.109375" style="12"/>
    <col min="7684" max="7684" width="50.109375" style="12" customWidth="1"/>
    <col min="7685" max="7685" width="9.109375" style="12"/>
    <col min="7686" max="7686" width="10.33203125" style="12" bestFit="1" customWidth="1"/>
    <col min="7687" max="7935" width="9.109375" style="12"/>
    <col min="7936" max="7936" width="54.88671875" style="12" bestFit="1" customWidth="1"/>
    <col min="7937" max="7939" width="9.109375" style="12"/>
    <col min="7940" max="7940" width="50.109375" style="12" customWidth="1"/>
    <col min="7941" max="7941" width="9.109375" style="12"/>
    <col min="7942" max="7942" width="10.33203125" style="12" bestFit="1" customWidth="1"/>
    <col min="7943" max="8191" width="9.109375" style="12"/>
    <col min="8192" max="8192" width="54.88671875" style="12" bestFit="1" customWidth="1"/>
    <col min="8193" max="8195" width="9.109375" style="12"/>
    <col min="8196" max="8196" width="50.109375" style="12" customWidth="1"/>
    <col min="8197" max="8197" width="9.109375" style="12"/>
    <col min="8198" max="8198" width="10.33203125" style="12" bestFit="1" customWidth="1"/>
    <col min="8199" max="8447" width="9.109375" style="12"/>
    <col min="8448" max="8448" width="54.88671875" style="12" bestFit="1" customWidth="1"/>
    <col min="8449" max="8451" width="9.109375" style="12"/>
    <col min="8452" max="8452" width="50.109375" style="12" customWidth="1"/>
    <col min="8453" max="8453" width="9.109375" style="12"/>
    <col min="8454" max="8454" width="10.33203125" style="12" bestFit="1" customWidth="1"/>
    <col min="8455" max="8703" width="9.109375" style="12"/>
    <col min="8704" max="8704" width="54.88671875" style="12" bestFit="1" customWidth="1"/>
    <col min="8705" max="8707" width="9.109375" style="12"/>
    <col min="8708" max="8708" width="50.109375" style="12" customWidth="1"/>
    <col min="8709" max="8709" width="9.109375" style="12"/>
    <col min="8710" max="8710" width="10.33203125" style="12" bestFit="1" customWidth="1"/>
    <col min="8711" max="8959" width="9.109375" style="12"/>
    <col min="8960" max="8960" width="54.88671875" style="12" bestFit="1" customWidth="1"/>
    <col min="8961" max="8963" width="9.109375" style="12"/>
    <col min="8964" max="8964" width="50.109375" style="12" customWidth="1"/>
    <col min="8965" max="8965" width="9.109375" style="12"/>
    <col min="8966" max="8966" width="10.33203125" style="12" bestFit="1" customWidth="1"/>
    <col min="8967" max="9215" width="9.109375" style="12"/>
    <col min="9216" max="9216" width="54.88671875" style="12" bestFit="1" customWidth="1"/>
    <col min="9217" max="9219" width="9.109375" style="12"/>
    <col min="9220" max="9220" width="50.109375" style="12" customWidth="1"/>
    <col min="9221" max="9221" width="9.109375" style="12"/>
    <col min="9222" max="9222" width="10.33203125" style="12" bestFit="1" customWidth="1"/>
    <col min="9223" max="9471" width="9.109375" style="12"/>
    <col min="9472" max="9472" width="54.88671875" style="12" bestFit="1" customWidth="1"/>
    <col min="9473" max="9475" width="9.109375" style="12"/>
    <col min="9476" max="9476" width="50.109375" style="12" customWidth="1"/>
    <col min="9477" max="9477" width="9.109375" style="12"/>
    <col min="9478" max="9478" width="10.33203125" style="12" bestFit="1" customWidth="1"/>
    <col min="9479" max="9727" width="9.109375" style="12"/>
    <col min="9728" max="9728" width="54.88671875" style="12" bestFit="1" customWidth="1"/>
    <col min="9729" max="9731" width="9.109375" style="12"/>
    <col min="9732" max="9732" width="50.109375" style="12" customWidth="1"/>
    <col min="9733" max="9733" width="9.109375" style="12"/>
    <col min="9734" max="9734" width="10.33203125" style="12" bestFit="1" customWidth="1"/>
    <col min="9735" max="9983" width="9.109375" style="12"/>
    <col min="9984" max="9984" width="54.88671875" style="12" bestFit="1" customWidth="1"/>
    <col min="9985" max="9987" width="9.109375" style="12"/>
    <col min="9988" max="9988" width="50.109375" style="12" customWidth="1"/>
    <col min="9989" max="9989" width="9.109375" style="12"/>
    <col min="9990" max="9990" width="10.33203125" style="12" bestFit="1" customWidth="1"/>
    <col min="9991" max="10239" width="9.109375" style="12"/>
    <col min="10240" max="10240" width="54.88671875" style="12" bestFit="1" customWidth="1"/>
    <col min="10241" max="10243" width="9.109375" style="12"/>
    <col min="10244" max="10244" width="50.109375" style="12" customWidth="1"/>
    <col min="10245" max="10245" width="9.109375" style="12"/>
    <col min="10246" max="10246" width="10.33203125" style="12" bestFit="1" customWidth="1"/>
    <col min="10247" max="10495" width="9.109375" style="12"/>
    <col min="10496" max="10496" width="54.88671875" style="12" bestFit="1" customWidth="1"/>
    <col min="10497" max="10499" width="9.109375" style="12"/>
    <col min="10500" max="10500" width="50.109375" style="12" customWidth="1"/>
    <col min="10501" max="10501" width="9.109375" style="12"/>
    <col min="10502" max="10502" width="10.33203125" style="12" bestFit="1" customWidth="1"/>
    <col min="10503" max="10751" width="9.109375" style="12"/>
    <col min="10752" max="10752" width="54.88671875" style="12" bestFit="1" customWidth="1"/>
    <col min="10753" max="10755" width="9.109375" style="12"/>
    <col min="10756" max="10756" width="50.109375" style="12" customWidth="1"/>
    <col min="10757" max="10757" width="9.109375" style="12"/>
    <col min="10758" max="10758" width="10.33203125" style="12" bestFit="1" customWidth="1"/>
    <col min="10759" max="11007" width="9.109375" style="12"/>
    <col min="11008" max="11008" width="54.88671875" style="12" bestFit="1" customWidth="1"/>
    <col min="11009" max="11011" width="9.109375" style="12"/>
    <col min="11012" max="11012" width="50.109375" style="12" customWidth="1"/>
    <col min="11013" max="11013" width="9.109375" style="12"/>
    <col min="11014" max="11014" width="10.33203125" style="12" bestFit="1" customWidth="1"/>
    <col min="11015" max="11263" width="9.109375" style="12"/>
    <col min="11264" max="11264" width="54.88671875" style="12" bestFit="1" customWidth="1"/>
    <col min="11265" max="11267" width="9.109375" style="12"/>
    <col min="11268" max="11268" width="50.109375" style="12" customWidth="1"/>
    <col min="11269" max="11269" width="9.109375" style="12"/>
    <col min="11270" max="11270" width="10.33203125" style="12" bestFit="1" customWidth="1"/>
    <col min="11271" max="11519" width="9.109375" style="12"/>
    <col min="11520" max="11520" width="54.88671875" style="12" bestFit="1" customWidth="1"/>
    <col min="11521" max="11523" width="9.109375" style="12"/>
    <col min="11524" max="11524" width="50.109375" style="12" customWidth="1"/>
    <col min="11525" max="11525" width="9.109375" style="12"/>
    <col min="11526" max="11526" width="10.33203125" style="12" bestFit="1" customWidth="1"/>
    <col min="11527" max="11775" width="9.109375" style="12"/>
    <col min="11776" max="11776" width="54.88671875" style="12" bestFit="1" customWidth="1"/>
    <col min="11777" max="11779" width="9.109375" style="12"/>
    <col min="11780" max="11780" width="50.109375" style="12" customWidth="1"/>
    <col min="11781" max="11781" width="9.109375" style="12"/>
    <col min="11782" max="11782" width="10.33203125" style="12" bestFit="1" customWidth="1"/>
    <col min="11783" max="12031" width="9.109375" style="12"/>
    <col min="12032" max="12032" width="54.88671875" style="12" bestFit="1" customWidth="1"/>
    <col min="12033" max="12035" width="9.109375" style="12"/>
    <col min="12036" max="12036" width="50.109375" style="12" customWidth="1"/>
    <col min="12037" max="12037" width="9.109375" style="12"/>
    <col min="12038" max="12038" width="10.33203125" style="12" bestFit="1" customWidth="1"/>
    <col min="12039" max="12287" width="9.109375" style="12"/>
    <col min="12288" max="12288" width="54.88671875" style="12" bestFit="1" customWidth="1"/>
    <col min="12289" max="12291" width="9.109375" style="12"/>
    <col min="12292" max="12292" width="50.109375" style="12" customWidth="1"/>
    <col min="12293" max="12293" width="9.109375" style="12"/>
    <col min="12294" max="12294" width="10.33203125" style="12" bestFit="1" customWidth="1"/>
    <col min="12295" max="12543" width="9.109375" style="12"/>
    <col min="12544" max="12544" width="54.88671875" style="12" bestFit="1" customWidth="1"/>
    <col min="12545" max="12547" width="9.109375" style="12"/>
    <col min="12548" max="12548" width="50.109375" style="12" customWidth="1"/>
    <col min="12549" max="12549" width="9.109375" style="12"/>
    <col min="12550" max="12550" width="10.33203125" style="12" bestFit="1" customWidth="1"/>
    <col min="12551" max="12799" width="9.109375" style="12"/>
    <col min="12800" max="12800" width="54.88671875" style="12" bestFit="1" customWidth="1"/>
    <col min="12801" max="12803" width="9.109375" style="12"/>
    <col min="12804" max="12804" width="50.109375" style="12" customWidth="1"/>
    <col min="12805" max="12805" width="9.109375" style="12"/>
    <col min="12806" max="12806" width="10.33203125" style="12" bestFit="1" customWidth="1"/>
    <col min="12807" max="13055" width="9.109375" style="12"/>
    <col min="13056" max="13056" width="54.88671875" style="12" bestFit="1" customWidth="1"/>
    <col min="13057" max="13059" width="9.109375" style="12"/>
    <col min="13060" max="13060" width="50.109375" style="12" customWidth="1"/>
    <col min="13061" max="13061" width="9.109375" style="12"/>
    <col min="13062" max="13062" width="10.33203125" style="12" bestFit="1" customWidth="1"/>
    <col min="13063" max="13311" width="9.109375" style="12"/>
    <col min="13312" max="13312" width="54.88671875" style="12" bestFit="1" customWidth="1"/>
    <col min="13313" max="13315" width="9.109375" style="12"/>
    <col min="13316" max="13316" width="50.109375" style="12" customWidth="1"/>
    <col min="13317" max="13317" width="9.109375" style="12"/>
    <col min="13318" max="13318" width="10.33203125" style="12" bestFit="1" customWidth="1"/>
    <col min="13319" max="13567" width="9.109375" style="12"/>
    <col min="13568" max="13568" width="54.88671875" style="12" bestFit="1" customWidth="1"/>
    <col min="13569" max="13571" width="9.109375" style="12"/>
    <col min="13572" max="13572" width="50.109375" style="12" customWidth="1"/>
    <col min="13573" max="13573" width="9.109375" style="12"/>
    <col min="13574" max="13574" width="10.33203125" style="12" bestFit="1" customWidth="1"/>
    <col min="13575" max="13823" width="9.109375" style="12"/>
    <col min="13824" max="13824" width="54.88671875" style="12" bestFit="1" customWidth="1"/>
    <col min="13825" max="13827" width="9.109375" style="12"/>
    <col min="13828" max="13828" width="50.109375" style="12" customWidth="1"/>
    <col min="13829" max="13829" width="9.109375" style="12"/>
    <col min="13830" max="13830" width="10.33203125" style="12" bestFit="1" customWidth="1"/>
    <col min="13831" max="14079" width="9.109375" style="12"/>
    <col min="14080" max="14080" width="54.88671875" style="12" bestFit="1" customWidth="1"/>
    <col min="14081" max="14083" width="9.109375" style="12"/>
    <col min="14084" max="14084" width="50.109375" style="12" customWidth="1"/>
    <col min="14085" max="14085" width="9.109375" style="12"/>
    <col min="14086" max="14086" width="10.33203125" style="12" bestFit="1" customWidth="1"/>
    <col min="14087" max="14335" width="9.109375" style="12"/>
    <col min="14336" max="14336" width="54.88671875" style="12" bestFit="1" customWidth="1"/>
    <col min="14337" max="14339" width="9.109375" style="12"/>
    <col min="14340" max="14340" width="50.109375" style="12" customWidth="1"/>
    <col min="14341" max="14341" width="9.109375" style="12"/>
    <col min="14342" max="14342" width="10.33203125" style="12" bestFit="1" customWidth="1"/>
    <col min="14343" max="14591" width="9.109375" style="12"/>
    <col min="14592" max="14592" width="54.88671875" style="12" bestFit="1" customWidth="1"/>
    <col min="14593" max="14595" width="9.109375" style="12"/>
    <col min="14596" max="14596" width="50.109375" style="12" customWidth="1"/>
    <col min="14597" max="14597" width="9.109375" style="12"/>
    <col min="14598" max="14598" width="10.33203125" style="12" bestFit="1" customWidth="1"/>
    <col min="14599" max="14847" width="9.109375" style="12"/>
    <col min="14848" max="14848" width="54.88671875" style="12" bestFit="1" customWidth="1"/>
    <col min="14849" max="14851" width="9.109375" style="12"/>
    <col min="14852" max="14852" width="50.109375" style="12" customWidth="1"/>
    <col min="14853" max="14853" width="9.109375" style="12"/>
    <col min="14854" max="14854" width="10.33203125" style="12" bestFit="1" customWidth="1"/>
    <col min="14855" max="15103" width="9.109375" style="12"/>
    <col min="15104" max="15104" width="54.88671875" style="12" bestFit="1" customWidth="1"/>
    <col min="15105" max="15107" width="9.109375" style="12"/>
    <col min="15108" max="15108" width="50.109375" style="12" customWidth="1"/>
    <col min="15109" max="15109" width="9.109375" style="12"/>
    <col min="15110" max="15110" width="10.33203125" style="12" bestFit="1" customWidth="1"/>
    <col min="15111" max="15359" width="9.109375" style="12"/>
    <col min="15360" max="15360" width="54.88671875" style="12" bestFit="1" customWidth="1"/>
    <col min="15361" max="15363" width="9.109375" style="12"/>
    <col min="15364" max="15364" width="50.109375" style="12" customWidth="1"/>
    <col min="15365" max="15365" width="9.109375" style="12"/>
    <col min="15366" max="15366" width="10.33203125" style="12" bestFit="1" customWidth="1"/>
    <col min="15367" max="15615" width="9.109375" style="12"/>
    <col min="15616" max="15616" width="54.88671875" style="12" bestFit="1" customWidth="1"/>
    <col min="15617" max="15619" width="9.109375" style="12"/>
    <col min="15620" max="15620" width="50.109375" style="12" customWidth="1"/>
    <col min="15621" max="15621" width="9.109375" style="12"/>
    <col min="15622" max="15622" width="10.33203125" style="12" bestFit="1" customWidth="1"/>
    <col min="15623" max="15871" width="9.109375" style="12"/>
    <col min="15872" max="15872" width="54.88671875" style="12" bestFit="1" customWidth="1"/>
    <col min="15873" max="15875" width="9.109375" style="12"/>
    <col min="15876" max="15876" width="50.109375" style="12" customWidth="1"/>
    <col min="15877" max="15877" width="9.109375" style="12"/>
    <col min="15878" max="15878" width="10.33203125" style="12" bestFit="1" customWidth="1"/>
    <col min="15879" max="16127" width="9.109375" style="12"/>
    <col min="16128" max="16128" width="54.88671875" style="12" bestFit="1" customWidth="1"/>
    <col min="16129" max="16131" width="9.109375" style="12"/>
    <col min="16132" max="16132" width="50.109375" style="12" customWidth="1"/>
    <col min="16133" max="16133" width="9.109375" style="12"/>
    <col min="16134" max="16134" width="10.33203125" style="12" bestFit="1" customWidth="1"/>
    <col min="16135" max="16384" width="9.109375" style="12"/>
  </cols>
  <sheetData>
    <row r="1" spans="1:33" s="74" customFormat="1" ht="6" customHeight="1" x14ac:dyDescent="0.3">
      <c r="B1" s="170"/>
      <c r="E1" s="171"/>
      <c r="F1" s="171"/>
      <c r="G1" s="109"/>
      <c r="H1" s="109"/>
      <c r="I1" s="109"/>
      <c r="J1" s="109"/>
      <c r="K1" s="109"/>
      <c r="L1" s="109"/>
      <c r="M1" s="109"/>
      <c r="N1" s="109"/>
      <c r="O1" s="109"/>
      <c r="P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E1" s="151"/>
      <c r="AG1" s="151"/>
    </row>
    <row r="2" spans="1:33" s="45" customFormat="1" ht="18" x14ac:dyDescent="0.3">
      <c r="A2" s="2"/>
      <c r="B2" s="69" t="s">
        <v>36</v>
      </c>
    </row>
    <row r="3" spans="1:33" ht="12" customHeight="1" x14ac:dyDescent="0.3">
      <c r="B3" s="69"/>
      <c r="C3" s="67"/>
      <c r="D3" s="67"/>
      <c r="E3" s="68"/>
      <c r="F3" s="44"/>
    </row>
    <row r="4" spans="1:33" s="15" customFormat="1" ht="15.6" x14ac:dyDescent="0.3">
      <c r="A4" s="2"/>
      <c r="C4" s="57" t="s">
        <v>5</v>
      </c>
      <c r="D4" s="57" t="s">
        <v>4</v>
      </c>
      <c r="E4" s="58" t="s">
        <v>0</v>
      </c>
      <c r="F4" s="33"/>
    </row>
    <row r="5" spans="1:33" s="15" customFormat="1" ht="15.6" x14ac:dyDescent="0.3">
      <c r="A5" s="2"/>
      <c r="B5" s="24" t="s">
        <v>19</v>
      </c>
      <c r="C5" s="64"/>
      <c r="D5" s="64"/>
      <c r="E5" s="66"/>
      <c r="F5" s="50"/>
    </row>
    <row r="6" spans="1:33" x14ac:dyDescent="0.3">
      <c r="B6" s="29"/>
      <c r="C6" s="25"/>
      <c r="D6" s="25"/>
      <c r="E6" s="27">
        <f>SUM(C6:D6)</f>
        <v>0</v>
      </c>
      <c r="F6" s="53"/>
    </row>
    <row r="7" spans="1:33" x14ac:dyDescent="0.3">
      <c r="B7" s="25"/>
      <c r="C7" s="25"/>
      <c r="D7" s="25"/>
      <c r="E7" s="27">
        <f>SUM(C7:D7)</f>
        <v>0</v>
      </c>
      <c r="F7" s="53"/>
    </row>
    <row r="8" spans="1:33" s="19" customFormat="1" ht="15.6" x14ac:dyDescent="0.3">
      <c r="A8" s="2"/>
      <c r="B8" s="62" t="s">
        <v>18</v>
      </c>
      <c r="C8" s="62">
        <f>SUM(C6:C7)</f>
        <v>0</v>
      </c>
      <c r="D8" s="62">
        <f>SUM(D6:D7)</f>
        <v>0</v>
      </c>
      <c r="E8" s="62">
        <f>SUM(E6:E7)</f>
        <v>0</v>
      </c>
      <c r="F8" s="50"/>
    </row>
    <row r="9" spans="1:33" s="19" customFormat="1" ht="9" customHeight="1" x14ac:dyDescent="0.3">
      <c r="A9" s="115"/>
      <c r="B9" s="32"/>
      <c r="C9" s="33"/>
      <c r="D9" s="33"/>
      <c r="E9" s="33"/>
      <c r="F9" s="50"/>
    </row>
    <row r="10" spans="1:33" s="15" customFormat="1" ht="15.6" x14ac:dyDescent="0.3">
      <c r="A10" s="115"/>
      <c r="B10" s="24" t="s">
        <v>17</v>
      </c>
      <c r="C10" s="64"/>
      <c r="D10" s="64"/>
      <c r="E10" s="66"/>
      <c r="F10" s="50"/>
    </row>
    <row r="11" spans="1:33" x14ac:dyDescent="0.3">
      <c r="A11" s="115"/>
      <c r="B11" s="39" t="s">
        <v>67</v>
      </c>
      <c r="C11" s="40"/>
      <c r="D11" s="40"/>
      <c r="E11" s="41"/>
      <c r="F11" s="35"/>
    </row>
    <row r="12" spans="1:33" x14ac:dyDescent="0.3">
      <c r="B12" s="25" t="s">
        <v>178</v>
      </c>
      <c r="C12" s="25"/>
      <c r="D12" s="25"/>
      <c r="E12" s="27">
        <f>SUM(C12:D12)</f>
        <v>0</v>
      </c>
      <c r="F12" s="53"/>
    </row>
    <row r="13" spans="1:33" x14ac:dyDescent="0.3">
      <c r="B13" s="25"/>
      <c r="C13" s="25"/>
      <c r="D13" s="25"/>
      <c r="E13" s="27">
        <f>SUM(C13:D13)</f>
        <v>0</v>
      </c>
    </row>
    <row r="14" spans="1:33" x14ac:dyDescent="0.3">
      <c r="A14" s="89"/>
      <c r="B14" s="25"/>
      <c r="C14" s="25"/>
      <c r="D14" s="25"/>
      <c r="E14" s="27">
        <f>SUM(C14:D14)</f>
        <v>0</v>
      </c>
    </row>
    <row r="15" spans="1:33" s="15" customFormat="1" x14ac:dyDescent="0.3">
      <c r="A15" s="2"/>
      <c r="B15" s="36" t="s">
        <v>16</v>
      </c>
      <c r="C15" s="23">
        <f>SUM(C12:C14)</f>
        <v>0</v>
      </c>
      <c r="D15" s="23">
        <f>SUM(D12:D14)</f>
        <v>0</v>
      </c>
      <c r="E15" s="23">
        <f>SUM(E12:E14)</f>
        <v>0</v>
      </c>
      <c r="F15" s="45"/>
    </row>
    <row r="16" spans="1:33" x14ac:dyDescent="0.3">
      <c r="B16" s="39" t="s">
        <v>68</v>
      </c>
      <c r="C16" s="40"/>
      <c r="D16" s="40"/>
      <c r="E16" s="41"/>
      <c r="F16" s="35"/>
    </row>
    <row r="17" spans="1:7" x14ac:dyDescent="0.3">
      <c r="B17" s="18" t="s">
        <v>38</v>
      </c>
      <c r="C17" s="21" t="e">
        <f>C15*'Lokalpåslag %'!C11</f>
        <v>#DIV/0!</v>
      </c>
      <c r="D17" s="21" t="e">
        <f>D15*'Lokalpåslag %'!C11</f>
        <v>#DIV/0!</v>
      </c>
      <c r="E17" s="27" t="e">
        <f>SUM(C17:D17)</f>
        <v>#DIV/0!</v>
      </c>
      <c r="G17" s="22"/>
    </row>
    <row r="18" spans="1:7" x14ac:dyDescent="0.3">
      <c r="B18" s="18" t="s">
        <v>156</v>
      </c>
      <c r="C18" s="21" t="e">
        <f>C15*'Lokalpåslag %'!C12</f>
        <v>#DIV/0!</v>
      </c>
      <c r="D18" s="21" t="e">
        <f>D15*'Lokalpåslag %'!C12</f>
        <v>#DIV/0!</v>
      </c>
      <c r="E18" s="27" t="e">
        <f>SUM(C18:D18)</f>
        <v>#DIV/0!</v>
      </c>
      <c r="G18" s="22"/>
    </row>
    <row r="19" spans="1:7" x14ac:dyDescent="0.3">
      <c r="A19" s="77"/>
      <c r="B19" s="25" t="s">
        <v>20</v>
      </c>
      <c r="C19" s="25"/>
      <c r="D19" s="25"/>
      <c r="E19" s="27">
        <f>SUM(C19:D19)</f>
        <v>0</v>
      </c>
    </row>
    <row r="20" spans="1:7" x14ac:dyDescent="0.3">
      <c r="B20" s="27" t="s">
        <v>14</v>
      </c>
      <c r="C20" s="27" t="e">
        <f>SUM(C17:C19)</f>
        <v>#DIV/0!</v>
      </c>
      <c r="D20" s="27" t="e">
        <f>SUM(D17:D19)</f>
        <v>#DIV/0!</v>
      </c>
      <c r="E20" s="27" t="e">
        <f>SUM(E17:E19)</f>
        <v>#DIV/0!</v>
      </c>
    </row>
    <row r="21" spans="1:7" s="44" customFormat="1" ht="17.25" customHeight="1" x14ac:dyDescent="0.3">
      <c r="A21" s="2"/>
      <c r="B21" s="26" t="s">
        <v>15</v>
      </c>
      <c r="C21" s="47"/>
      <c r="D21" s="47"/>
      <c r="E21" s="60"/>
      <c r="F21" s="45"/>
    </row>
    <row r="22" spans="1:7" s="15" customFormat="1" x14ac:dyDescent="0.3">
      <c r="A22" s="89"/>
      <c r="B22" s="25"/>
      <c r="C22" s="25"/>
      <c r="D22" s="25"/>
      <c r="E22" s="27">
        <f t="shared" ref="E22:E28" si="0">SUM(C22:D22)</f>
        <v>0</v>
      </c>
      <c r="F22" s="45"/>
    </row>
    <row r="23" spans="1:7" s="15" customFormat="1" x14ac:dyDescent="0.3">
      <c r="A23" s="2"/>
      <c r="B23" s="25"/>
      <c r="C23" s="25"/>
      <c r="D23" s="25"/>
      <c r="E23" s="27">
        <f t="shared" si="0"/>
        <v>0</v>
      </c>
      <c r="F23" s="45"/>
    </row>
    <row r="24" spans="1:7" x14ac:dyDescent="0.3">
      <c r="B24" s="25"/>
      <c r="C24" s="25"/>
      <c r="D24" s="25"/>
      <c r="E24" s="27">
        <f t="shared" si="0"/>
        <v>0</v>
      </c>
      <c r="F24" s="54"/>
    </row>
    <row r="25" spans="1:7" x14ac:dyDescent="0.3">
      <c r="B25" s="25"/>
      <c r="C25" s="25"/>
      <c r="D25" s="25"/>
      <c r="E25" s="27">
        <f>SUM(C25:D25)</f>
        <v>0</v>
      </c>
      <c r="F25" s="54"/>
    </row>
    <row r="26" spans="1:7" x14ac:dyDescent="0.3">
      <c r="B26" s="25"/>
      <c r="C26" s="25"/>
      <c r="D26" s="25"/>
      <c r="E26" s="27">
        <f>SUM(C26:D26)</f>
        <v>0</v>
      </c>
      <c r="F26" s="54"/>
    </row>
    <row r="27" spans="1:7" x14ac:dyDescent="0.3">
      <c r="B27" s="25"/>
      <c r="C27" s="25"/>
      <c r="D27" s="25"/>
      <c r="E27" s="27">
        <f>SUM(C27:D27)</f>
        <v>0</v>
      </c>
    </row>
    <row r="28" spans="1:7" x14ac:dyDescent="0.3">
      <c r="A28" s="89"/>
      <c r="B28" s="25"/>
      <c r="C28" s="25"/>
      <c r="D28" s="25"/>
      <c r="E28" s="27">
        <f t="shared" si="0"/>
        <v>0</v>
      </c>
    </row>
    <row r="29" spans="1:7" x14ac:dyDescent="0.3">
      <c r="B29" s="27" t="s">
        <v>41</v>
      </c>
      <c r="C29" s="27">
        <f>SUM(C22:C28)</f>
        <v>0</v>
      </c>
      <c r="D29" s="27">
        <f>SUM(D22:D28)</f>
        <v>0</v>
      </c>
      <c r="E29" s="27">
        <f>SUM(E22:E28)</f>
        <v>0</v>
      </c>
    </row>
    <row r="30" spans="1:7" s="19" customFormat="1" ht="15.6" x14ac:dyDescent="0.3">
      <c r="A30" s="2"/>
      <c r="B30" s="62" t="s">
        <v>13</v>
      </c>
      <c r="C30" s="62" t="e">
        <f>C15+C29+C20</f>
        <v>#DIV/0!</v>
      </c>
      <c r="D30" s="62" t="e">
        <f>D15+D29+D20</f>
        <v>#DIV/0!</v>
      </c>
      <c r="E30" s="62" t="e">
        <f>E15+E29+E20</f>
        <v>#DIV/0!</v>
      </c>
      <c r="F30" s="50"/>
    </row>
    <row r="31" spans="1:7" s="49" customFormat="1" ht="9" customHeight="1" x14ac:dyDescent="0.3">
      <c r="A31" s="2"/>
      <c r="B31" s="33"/>
      <c r="C31" s="33"/>
      <c r="D31" s="33"/>
      <c r="E31" s="33"/>
      <c r="F31" s="50"/>
    </row>
    <row r="32" spans="1:7" s="19" customFormat="1" ht="15.6" x14ac:dyDescent="0.3">
      <c r="A32" s="2"/>
      <c r="B32" s="62" t="s">
        <v>12</v>
      </c>
      <c r="C32" s="61" t="e">
        <f>C30-C8</f>
        <v>#DIV/0!</v>
      </c>
      <c r="D32" s="61" t="e">
        <f t="shared" ref="D32:E32" si="1">D30-D8</f>
        <v>#DIV/0!</v>
      </c>
      <c r="E32" s="61" t="e">
        <f t="shared" si="1"/>
        <v>#DIV/0!</v>
      </c>
      <c r="F32" s="50"/>
    </row>
  </sheetData>
  <pageMargins left="0.75" right="0.75" top="1" bottom="1" header="0.5" footer="0.5"/>
  <pageSetup paperSize="9" scale="99" orientation="landscape" r:id="rId1"/>
  <headerFooter alignWithMargins="0"/>
  <ignoredErrors>
    <ignoredError sqref="C17:D18 C32:E32" unlockedFormula="1"/>
  </ignoredError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12212-D20F-4E7B-8AFD-BB36414D91CE}">
  <sheetPr>
    <tabColor rgb="FFFFFFCC"/>
    <pageSetUpPr fitToPage="1"/>
  </sheetPr>
  <dimension ref="A1:AG32"/>
  <sheetViews>
    <sheetView showGridLines="0" zoomScale="80" zoomScaleNormal="80" workbookViewId="0">
      <pane ySplit="4" topLeftCell="A5" activePane="bottomLeft" state="frozen"/>
      <selection activeCell="E19" sqref="E19"/>
      <selection pane="bottomLeft" activeCell="O38" sqref="O38"/>
    </sheetView>
  </sheetViews>
  <sheetFormatPr defaultColWidth="9.109375" defaultRowHeight="14.4" x14ac:dyDescent="0.3"/>
  <cols>
    <col min="1" max="1" width="1.88671875" style="2" customWidth="1"/>
    <col min="2" max="2" width="54.88671875" style="12" bestFit="1" customWidth="1"/>
    <col min="3" max="4" width="14.33203125" style="12" bestFit="1" customWidth="1"/>
    <col min="5" max="5" width="14.33203125" style="15" bestFit="1" customWidth="1"/>
    <col min="6" max="6" width="68.5546875" style="45" bestFit="1" customWidth="1"/>
    <col min="7" max="255" width="9.109375" style="12"/>
    <col min="256" max="256" width="54.88671875" style="12" bestFit="1" customWidth="1"/>
    <col min="257" max="259" width="9.109375" style="12"/>
    <col min="260" max="260" width="50.109375" style="12" customWidth="1"/>
    <col min="261" max="261" width="9.109375" style="12"/>
    <col min="262" max="262" width="10.33203125" style="12" bestFit="1" customWidth="1"/>
    <col min="263" max="511" width="9.109375" style="12"/>
    <col min="512" max="512" width="54.88671875" style="12" bestFit="1" customWidth="1"/>
    <col min="513" max="515" width="9.109375" style="12"/>
    <col min="516" max="516" width="50.109375" style="12" customWidth="1"/>
    <col min="517" max="517" width="9.109375" style="12"/>
    <col min="518" max="518" width="10.33203125" style="12" bestFit="1" customWidth="1"/>
    <col min="519" max="767" width="9.109375" style="12"/>
    <col min="768" max="768" width="54.88671875" style="12" bestFit="1" customWidth="1"/>
    <col min="769" max="771" width="9.109375" style="12"/>
    <col min="772" max="772" width="50.109375" style="12" customWidth="1"/>
    <col min="773" max="773" width="9.109375" style="12"/>
    <col min="774" max="774" width="10.33203125" style="12" bestFit="1" customWidth="1"/>
    <col min="775" max="1023" width="9.109375" style="12"/>
    <col min="1024" max="1024" width="54.88671875" style="12" bestFit="1" customWidth="1"/>
    <col min="1025" max="1027" width="9.109375" style="12"/>
    <col min="1028" max="1028" width="50.109375" style="12" customWidth="1"/>
    <col min="1029" max="1029" width="9.109375" style="12"/>
    <col min="1030" max="1030" width="10.33203125" style="12" bestFit="1" customWidth="1"/>
    <col min="1031" max="1279" width="9.109375" style="12"/>
    <col min="1280" max="1280" width="54.88671875" style="12" bestFit="1" customWidth="1"/>
    <col min="1281" max="1283" width="9.109375" style="12"/>
    <col min="1284" max="1284" width="50.109375" style="12" customWidth="1"/>
    <col min="1285" max="1285" width="9.109375" style="12"/>
    <col min="1286" max="1286" width="10.33203125" style="12" bestFit="1" customWidth="1"/>
    <col min="1287" max="1535" width="9.109375" style="12"/>
    <col min="1536" max="1536" width="54.88671875" style="12" bestFit="1" customWidth="1"/>
    <col min="1537" max="1539" width="9.109375" style="12"/>
    <col min="1540" max="1540" width="50.109375" style="12" customWidth="1"/>
    <col min="1541" max="1541" width="9.109375" style="12"/>
    <col min="1542" max="1542" width="10.33203125" style="12" bestFit="1" customWidth="1"/>
    <col min="1543" max="1791" width="9.109375" style="12"/>
    <col min="1792" max="1792" width="54.88671875" style="12" bestFit="1" customWidth="1"/>
    <col min="1793" max="1795" width="9.109375" style="12"/>
    <col min="1796" max="1796" width="50.109375" style="12" customWidth="1"/>
    <col min="1797" max="1797" width="9.109375" style="12"/>
    <col min="1798" max="1798" width="10.33203125" style="12" bestFit="1" customWidth="1"/>
    <col min="1799" max="2047" width="9.109375" style="12"/>
    <col min="2048" max="2048" width="54.88671875" style="12" bestFit="1" customWidth="1"/>
    <col min="2049" max="2051" width="9.109375" style="12"/>
    <col min="2052" max="2052" width="50.109375" style="12" customWidth="1"/>
    <col min="2053" max="2053" width="9.109375" style="12"/>
    <col min="2054" max="2054" width="10.33203125" style="12" bestFit="1" customWidth="1"/>
    <col min="2055" max="2303" width="9.109375" style="12"/>
    <col min="2304" max="2304" width="54.88671875" style="12" bestFit="1" customWidth="1"/>
    <col min="2305" max="2307" width="9.109375" style="12"/>
    <col min="2308" max="2308" width="50.109375" style="12" customWidth="1"/>
    <col min="2309" max="2309" width="9.109375" style="12"/>
    <col min="2310" max="2310" width="10.33203125" style="12" bestFit="1" customWidth="1"/>
    <col min="2311" max="2559" width="9.109375" style="12"/>
    <col min="2560" max="2560" width="54.88671875" style="12" bestFit="1" customWidth="1"/>
    <col min="2561" max="2563" width="9.109375" style="12"/>
    <col min="2564" max="2564" width="50.109375" style="12" customWidth="1"/>
    <col min="2565" max="2565" width="9.109375" style="12"/>
    <col min="2566" max="2566" width="10.33203125" style="12" bestFit="1" customWidth="1"/>
    <col min="2567" max="2815" width="9.109375" style="12"/>
    <col min="2816" max="2816" width="54.88671875" style="12" bestFit="1" customWidth="1"/>
    <col min="2817" max="2819" width="9.109375" style="12"/>
    <col min="2820" max="2820" width="50.109375" style="12" customWidth="1"/>
    <col min="2821" max="2821" width="9.109375" style="12"/>
    <col min="2822" max="2822" width="10.33203125" style="12" bestFit="1" customWidth="1"/>
    <col min="2823" max="3071" width="9.109375" style="12"/>
    <col min="3072" max="3072" width="54.88671875" style="12" bestFit="1" customWidth="1"/>
    <col min="3073" max="3075" width="9.109375" style="12"/>
    <col min="3076" max="3076" width="50.109375" style="12" customWidth="1"/>
    <col min="3077" max="3077" width="9.109375" style="12"/>
    <col min="3078" max="3078" width="10.33203125" style="12" bestFit="1" customWidth="1"/>
    <col min="3079" max="3327" width="9.109375" style="12"/>
    <col min="3328" max="3328" width="54.88671875" style="12" bestFit="1" customWidth="1"/>
    <col min="3329" max="3331" width="9.109375" style="12"/>
    <col min="3332" max="3332" width="50.109375" style="12" customWidth="1"/>
    <col min="3333" max="3333" width="9.109375" style="12"/>
    <col min="3334" max="3334" width="10.33203125" style="12" bestFit="1" customWidth="1"/>
    <col min="3335" max="3583" width="9.109375" style="12"/>
    <col min="3584" max="3584" width="54.88671875" style="12" bestFit="1" customWidth="1"/>
    <col min="3585" max="3587" width="9.109375" style="12"/>
    <col min="3588" max="3588" width="50.109375" style="12" customWidth="1"/>
    <col min="3589" max="3589" width="9.109375" style="12"/>
    <col min="3590" max="3590" width="10.33203125" style="12" bestFit="1" customWidth="1"/>
    <col min="3591" max="3839" width="9.109375" style="12"/>
    <col min="3840" max="3840" width="54.88671875" style="12" bestFit="1" customWidth="1"/>
    <col min="3841" max="3843" width="9.109375" style="12"/>
    <col min="3844" max="3844" width="50.109375" style="12" customWidth="1"/>
    <col min="3845" max="3845" width="9.109375" style="12"/>
    <col min="3846" max="3846" width="10.33203125" style="12" bestFit="1" customWidth="1"/>
    <col min="3847" max="4095" width="9.109375" style="12"/>
    <col min="4096" max="4096" width="54.88671875" style="12" bestFit="1" customWidth="1"/>
    <col min="4097" max="4099" width="9.109375" style="12"/>
    <col min="4100" max="4100" width="50.109375" style="12" customWidth="1"/>
    <col min="4101" max="4101" width="9.109375" style="12"/>
    <col min="4102" max="4102" width="10.33203125" style="12" bestFit="1" customWidth="1"/>
    <col min="4103" max="4351" width="9.109375" style="12"/>
    <col min="4352" max="4352" width="54.88671875" style="12" bestFit="1" customWidth="1"/>
    <col min="4353" max="4355" width="9.109375" style="12"/>
    <col min="4356" max="4356" width="50.109375" style="12" customWidth="1"/>
    <col min="4357" max="4357" width="9.109375" style="12"/>
    <col min="4358" max="4358" width="10.33203125" style="12" bestFit="1" customWidth="1"/>
    <col min="4359" max="4607" width="9.109375" style="12"/>
    <col min="4608" max="4608" width="54.88671875" style="12" bestFit="1" customWidth="1"/>
    <col min="4609" max="4611" width="9.109375" style="12"/>
    <col min="4612" max="4612" width="50.109375" style="12" customWidth="1"/>
    <col min="4613" max="4613" width="9.109375" style="12"/>
    <col min="4614" max="4614" width="10.33203125" style="12" bestFit="1" customWidth="1"/>
    <col min="4615" max="4863" width="9.109375" style="12"/>
    <col min="4864" max="4864" width="54.88671875" style="12" bestFit="1" customWidth="1"/>
    <col min="4865" max="4867" width="9.109375" style="12"/>
    <col min="4868" max="4868" width="50.109375" style="12" customWidth="1"/>
    <col min="4869" max="4869" width="9.109375" style="12"/>
    <col min="4870" max="4870" width="10.33203125" style="12" bestFit="1" customWidth="1"/>
    <col min="4871" max="5119" width="9.109375" style="12"/>
    <col min="5120" max="5120" width="54.88671875" style="12" bestFit="1" customWidth="1"/>
    <col min="5121" max="5123" width="9.109375" style="12"/>
    <col min="5124" max="5124" width="50.109375" style="12" customWidth="1"/>
    <col min="5125" max="5125" width="9.109375" style="12"/>
    <col min="5126" max="5126" width="10.33203125" style="12" bestFit="1" customWidth="1"/>
    <col min="5127" max="5375" width="9.109375" style="12"/>
    <col min="5376" max="5376" width="54.88671875" style="12" bestFit="1" customWidth="1"/>
    <col min="5377" max="5379" width="9.109375" style="12"/>
    <col min="5380" max="5380" width="50.109375" style="12" customWidth="1"/>
    <col min="5381" max="5381" width="9.109375" style="12"/>
    <col min="5382" max="5382" width="10.33203125" style="12" bestFit="1" customWidth="1"/>
    <col min="5383" max="5631" width="9.109375" style="12"/>
    <col min="5632" max="5632" width="54.88671875" style="12" bestFit="1" customWidth="1"/>
    <col min="5633" max="5635" width="9.109375" style="12"/>
    <col min="5636" max="5636" width="50.109375" style="12" customWidth="1"/>
    <col min="5637" max="5637" width="9.109375" style="12"/>
    <col min="5638" max="5638" width="10.33203125" style="12" bestFit="1" customWidth="1"/>
    <col min="5639" max="5887" width="9.109375" style="12"/>
    <col min="5888" max="5888" width="54.88671875" style="12" bestFit="1" customWidth="1"/>
    <col min="5889" max="5891" width="9.109375" style="12"/>
    <col min="5892" max="5892" width="50.109375" style="12" customWidth="1"/>
    <col min="5893" max="5893" width="9.109375" style="12"/>
    <col min="5894" max="5894" width="10.33203125" style="12" bestFit="1" customWidth="1"/>
    <col min="5895" max="6143" width="9.109375" style="12"/>
    <col min="6144" max="6144" width="54.88671875" style="12" bestFit="1" customWidth="1"/>
    <col min="6145" max="6147" width="9.109375" style="12"/>
    <col min="6148" max="6148" width="50.109375" style="12" customWidth="1"/>
    <col min="6149" max="6149" width="9.109375" style="12"/>
    <col min="6150" max="6150" width="10.33203125" style="12" bestFit="1" customWidth="1"/>
    <col min="6151" max="6399" width="9.109375" style="12"/>
    <col min="6400" max="6400" width="54.88671875" style="12" bestFit="1" customWidth="1"/>
    <col min="6401" max="6403" width="9.109375" style="12"/>
    <col min="6404" max="6404" width="50.109375" style="12" customWidth="1"/>
    <col min="6405" max="6405" width="9.109375" style="12"/>
    <col min="6406" max="6406" width="10.33203125" style="12" bestFit="1" customWidth="1"/>
    <col min="6407" max="6655" width="9.109375" style="12"/>
    <col min="6656" max="6656" width="54.88671875" style="12" bestFit="1" customWidth="1"/>
    <col min="6657" max="6659" width="9.109375" style="12"/>
    <col min="6660" max="6660" width="50.109375" style="12" customWidth="1"/>
    <col min="6661" max="6661" width="9.109375" style="12"/>
    <col min="6662" max="6662" width="10.33203125" style="12" bestFit="1" customWidth="1"/>
    <col min="6663" max="6911" width="9.109375" style="12"/>
    <col min="6912" max="6912" width="54.88671875" style="12" bestFit="1" customWidth="1"/>
    <col min="6913" max="6915" width="9.109375" style="12"/>
    <col min="6916" max="6916" width="50.109375" style="12" customWidth="1"/>
    <col min="6917" max="6917" width="9.109375" style="12"/>
    <col min="6918" max="6918" width="10.33203125" style="12" bestFit="1" customWidth="1"/>
    <col min="6919" max="7167" width="9.109375" style="12"/>
    <col min="7168" max="7168" width="54.88671875" style="12" bestFit="1" customWidth="1"/>
    <col min="7169" max="7171" width="9.109375" style="12"/>
    <col min="7172" max="7172" width="50.109375" style="12" customWidth="1"/>
    <col min="7173" max="7173" width="9.109375" style="12"/>
    <col min="7174" max="7174" width="10.33203125" style="12" bestFit="1" customWidth="1"/>
    <col min="7175" max="7423" width="9.109375" style="12"/>
    <col min="7424" max="7424" width="54.88671875" style="12" bestFit="1" customWidth="1"/>
    <col min="7425" max="7427" width="9.109375" style="12"/>
    <col min="7428" max="7428" width="50.109375" style="12" customWidth="1"/>
    <col min="7429" max="7429" width="9.109375" style="12"/>
    <col min="7430" max="7430" width="10.33203125" style="12" bestFit="1" customWidth="1"/>
    <col min="7431" max="7679" width="9.109375" style="12"/>
    <col min="7680" max="7680" width="54.88671875" style="12" bestFit="1" customWidth="1"/>
    <col min="7681" max="7683" width="9.109375" style="12"/>
    <col min="7684" max="7684" width="50.109375" style="12" customWidth="1"/>
    <col min="7685" max="7685" width="9.109375" style="12"/>
    <col min="7686" max="7686" width="10.33203125" style="12" bestFit="1" customWidth="1"/>
    <col min="7687" max="7935" width="9.109375" style="12"/>
    <col min="7936" max="7936" width="54.88671875" style="12" bestFit="1" customWidth="1"/>
    <col min="7937" max="7939" width="9.109375" style="12"/>
    <col min="7940" max="7940" width="50.109375" style="12" customWidth="1"/>
    <col min="7941" max="7941" width="9.109375" style="12"/>
    <col min="7942" max="7942" width="10.33203125" style="12" bestFit="1" customWidth="1"/>
    <col min="7943" max="8191" width="9.109375" style="12"/>
    <col min="8192" max="8192" width="54.88671875" style="12" bestFit="1" customWidth="1"/>
    <col min="8193" max="8195" width="9.109375" style="12"/>
    <col min="8196" max="8196" width="50.109375" style="12" customWidth="1"/>
    <col min="8197" max="8197" width="9.109375" style="12"/>
    <col min="8198" max="8198" width="10.33203125" style="12" bestFit="1" customWidth="1"/>
    <col min="8199" max="8447" width="9.109375" style="12"/>
    <col min="8448" max="8448" width="54.88671875" style="12" bestFit="1" customWidth="1"/>
    <col min="8449" max="8451" width="9.109375" style="12"/>
    <col min="8452" max="8452" width="50.109375" style="12" customWidth="1"/>
    <col min="8453" max="8453" width="9.109375" style="12"/>
    <col min="8454" max="8454" width="10.33203125" style="12" bestFit="1" customWidth="1"/>
    <col min="8455" max="8703" width="9.109375" style="12"/>
    <col min="8704" max="8704" width="54.88671875" style="12" bestFit="1" customWidth="1"/>
    <col min="8705" max="8707" width="9.109375" style="12"/>
    <col min="8708" max="8708" width="50.109375" style="12" customWidth="1"/>
    <col min="8709" max="8709" width="9.109375" style="12"/>
    <col min="8710" max="8710" width="10.33203125" style="12" bestFit="1" customWidth="1"/>
    <col min="8711" max="8959" width="9.109375" style="12"/>
    <col min="8960" max="8960" width="54.88671875" style="12" bestFit="1" customWidth="1"/>
    <col min="8961" max="8963" width="9.109375" style="12"/>
    <col min="8964" max="8964" width="50.109375" style="12" customWidth="1"/>
    <col min="8965" max="8965" width="9.109375" style="12"/>
    <col min="8966" max="8966" width="10.33203125" style="12" bestFit="1" customWidth="1"/>
    <col min="8967" max="9215" width="9.109375" style="12"/>
    <col min="9216" max="9216" width="54.88671875" style="12" bestFit="1" customWidth="1"/>
    <col min="9217" max="9219" width="9.109375" style="12"/>
    <col min="9220" max="9220" width="50.109375" style="12" customWidth="1"/>
    <col min="9221" max="9221" width="9.109375" style="12"/>
    <col min="9222" max="9222" width="10.33203125" style="12" bestFit="1" customWidth="1"/>
    <col min="9223" max="9471" width="9.109375" style="12"/>
    <col min="9472" max="9472" width="54.88671875" style="12" bestFit="1" customWidth="1"/>
    <col min="9473" max="9475" width="9.109375" style="12"/>
    <col min="9476" max="9476" width="50.109375" style="12" customWidth="1"/>
    <col min="9477" max="9477" width="9.109375" style="12"/>
    <col min="9478" max="9478" width="10.33203125" style="12" bestFit="1" customWidth="1"/>
    <col min="9479" max="9727" width="9.109375" style="12"/>
    <col min="9728" max="9728" width="54.88671875" style="12" bestFit="1" customWidth="1"/>
    <col min="9729" max="9731" width="9.109375" style="12"/>
    <col min="9732" max="9732" width="50.109375" style="12" customWidth="1"/>
    <col min="9733" max="9733" width="9.109375" style="12"/>
    <col min="9734" max="9734" width="10.33203125" style="12" bestFit="1" customWidth="1"/>
    <col min="9735" max="9983" width="9.109375" style="12"/>
    <col min="9984" max="9984" width="54.88671875" style="12" bestFit="1" customWidth="1"/>
    <col min="9985" max="9987" width="9.109375" style="12"/>
    <col min="9988" max="9988" width="50.109375" style="12" customWidth="1"/>
    <col min="9989" max="9989" width="9.109375" style="12"/>
    <col min="9990" max="9990" width="10.33203125" style="12" bestFit="1" customWidth="1"/>
    <col min="9991" max="10239" width="9.109375" style="12"/>
    <col min="10240" max="10240" width="54.88671875" style="12" bestFit="1" customWidth="1"/>
    <col min="10241" max="10243" width="9.109375" style="12"/>
    <col min="10244" max="10244" width="50.109375" style="12" customWidth="1"/>
    <col min="10245" max="10245" width="9.109375" style="12"/>
    <col min="10246" max="10246" width="10.33203125" style="12" bestFit="1" customWidth="1"/>
    <col min="10247" max="10495" width="9.109375" style="12"/>
    <col min="10496" max="10496" width="54.88671875" style="12" bestFit="1" customWidth="1"/>
    <col min="10497" max="10499" width="9.109375" style="12"/>
    <col min="10500" max="10500" width="50.109375" style="12" customWidth="1"/>
    <col min="10501" max="10501" width="9.109375" style="12"/>
    <col min="10502" max="10502" width="10.33203125" style="12" bestFit="1" customWidth="1"/>
    <col min="10503" max="10751" width="9.109375" style="12"/>
    <col min="10752" max="10752" width="54.88671875" style="12" bestFit="1" customWidth="1"/>
    <col min="10753" max="10755" width="9.109375" style="12"/>
    <col min="10756" max="10756" width="50.109375" style="12" customWidth="1"/>
    <col min="10757" max="10757" width="9.109375" style="12"/>
    <col min="10758" max="10758" width="10.33203125" style="12" bestFit="1" customWidth="1"/>
    <col min="10759" max="11007" width="9.109375" style="12"/>
    <col min="11008" max="11008" width="54.88671875" style="12" bestFit="1" customWidth="1"/>
    <col min="11009" max="11011" width="9.109375" style="12"/>
    <col min="11012" max="11012" width="50.109375" style="12" customWidth="1"/>
    <col min="11013" max="11013" width="9.109375" style="12"/>
    <col min="11014" max="11014" width="10.33203125" style="12" bestFit="1" customWidth="1"/>
    <col min="11015" max="11263" width="9.109375" style="12"/>
    <col min="11264" max="11264" width="54.88671875" style="12" bestFit="1" customWidth="1"/>
    <col min="11265" max="11267" width="9.109375" style="12"/>
    <col min="11268" max="11268" width="50.109375" style="12" customWidth="1"/>
    <col min="11269" max="11269" width="9.109375" style="12"/>
    <col min="11270" max="11270" width="10.33203125" style="12" bestFit="1" customWidth="1"/>
    <col min="11271" max="11519" width="9.109375" style="12"/>
    <col min="11520" max="11520" width="54.88671875" style="12" bestFit="1" customWidth="1"/>
    <col min="11521" max="11523" width="9.109375" style="12"/>
    <col min="11524" max="11524" width="50.109375" style="12" customWidth="1"/>
    <col min="11525" max="11525" width="9.109375" style="12"/>
    <col min="11526" max="11526" width="10.33203125" style="12" bestFit="1" customWidth="1"/>
    <col min="11527" max="11775" width="9.109375" style="12"/>
    <col min="11776" max="11776" width="54.88671875" style="12" bestFit="1" customWidth="1"/>
    <col min="11777" max="11779" width="9.109375" style="12"/>
    <col min="11780" max="11780" width="50.109375" style="12" customWidth="1"/>
    <col min="11781" max="11781" width="9.109375" style="12"/>
    <col min="11782" max="11782" width="10.33203125" style="12" bestFit="1" customWidth="1"/>
    <col min="11783" max="12031" width="9.109375" style="12"/>
    <col min="12032" max="12032" width="54.88671875" style="12" bestFit="1" customWidth="1"/>
    <col min="12033" max="12035" width="9.109375" style="12"/>
    <col min="12036" max="12036" width="50.109375" style="12" customWidth="1"/>
    <col min="12037" max="12037" width="9.109375" style="12"/>
    <col min="12038" max="12038" width="10.33203125" style="12" bestFit="1" customWidth="1"/>
    <col min="12039" max="12287" width="9.109375" style="12"/>
    <col min="12288" max="12288" width="54.88671875" style="12" bestFit="1" customWidth="1"/>
    <col min="12289" max="12291" width="9.109375" style="12"/>
    <col min="12292" max="12292" width="50.109375" style="12" customWidth="1"/>
    <col min="12293" max="12293" width="9.109375" style="12"/>
    <col min="12294" max="12294" width="10.33203125" style="12" bestFit="1" customWidth="1"/>
    <col min="12295" max="12543" width="9.109375" style="12"/>
    <col min="12544" max="12544" width="54.88671875" style="12" bestFit="1" customWidth="1"/>
    <col min="12545" max="12547" width="9.109375" style="12"/>
    <col min="12548" max="12548" width="50.109375" style="12" customWidth="1"/>
    <col min="12549" max="12549" width="9.109375" style="12"/>
    <col min="12550" max="12550" width="10.33203125" style="12" bestFit="1" customWidth="1"/>
    <col min="12551" max="12799" width="9.109375" style="12"/>
    <col min="12800" max="12800" width="54.88671875" style="12" bestFit="1" customWidth="1"/>
    <col min="12801" max="12803" width="9.109375" style="12"/>
    <col min="12804" max="12804" width="50.109375" style="12" customWidth="1"/>
    <col min="12805" max="12805" width="9.109375" style="12"/>
    <col min="12806" max="12806" width="10.33203125" style="12" bestFit="1" customWidth="1"/>
    <col min="12807" max="13055" width="9.109375" style="12"/>
    <col min="13056" max="13056" width="54.88671875" style="12" bestFit="1" customWidth="1"/>
    <col min="13057" max="13059" width="9.109375" style="12"/>
    <col min="13060" max="13060" width="50.109375" style="12" customWidth="1"/>
    <col min="13061" max="13061" width="9.109375" style="12"/>
    <col min="13062" max="13062" width="10.33203125" style="12" bestFit="1" customWidth="1"/>
    <col min="13063" max="13311" width="9.109375" style="12"/>
    <col min="13312" max="13312" width="54.88671875" style="12" bestFit="1" customWidth="1"/>
    <col min="13313" max="13315" width="9.109375" style="12"/>
    <col min="13316" max="13316" width="50.109375" style="12" customWidth="1"/>
    <col min="13317" max="13317" width="9.109375" style="12"/>
    <col min="13318" max="13318" width="10.33203125" style="12" bestFit="1" customWidth="1"/>
    <col min="13319" max="13567" width="9.109375" style="12"/>
    <col min="13568" max="13568" width="54.88671875" style="12" bestFit="1" customWidth="1"/>
    <col min="13569" max="13571" width="9.109375" style="12"/>
    <col min="13572" max="13572" width="50.109375" style="12" customWidth="1"/>
    <col min="13573" max="13573" width="9.109375" style="12"/>
    <col min="13574" max="13574" width="10.33203125" style="12" bestFit="1" customWidth="1"/>
    <col min="13575" max="13823" width="9.109375" style="12"/>
    <col min="13824" max="13824" width="54.88671875" style="12" bestFit="1" customWidth="1"/>
    <col min="13825" max="13827" width="9.109375" style="12"/>
    <col min="13828" max="13828" width="50.109375" style="12" customWidth="1"/>
    <col min="13829" max="13829" width="9.109375" style="12"/>
    <col min="13830" max="13830" width="10.33203125" style="12" bestFit="1" customWidth="1"/>
    <col min="13831" max="14079" width="9.109375" style="12"/>
    <col min="14080" max="14080" width="54.88671875" style="12" bestFit="1" customWidth="1"/>
    <col min="14081" max="14083" width="9.109375" style="12"/>
    <col min="14084" max="14084" width="50.109375" style="12" customWidth="1"/>
    <col min="14085" max="14085" width="9.109375" style="12"/>
    <col min="14086" max="14086" width="10.33203125" style="12" bestFit="1" customWidth="1"/>
    <col min="14087" max="14335" width="9.109375" style="12"/>
    <col min="14336" max="14336" width="54.88671875" style="12" bestFit="1" customWidth="1"/>
    <col min="14337" max="14339" width="9.109375" style="12"/>
    <col min="14340" max="14340" width="50.109375" style="12" customWidth="1"/>
    <col min="14341" max="14341" width="9.109375" style="12"/>
    <col min="14342" max="14342" width="10.33203125" style="12" bestFit="1" customWidth="1"/>
    <col min="14343" max="14591" width="9.109375" style="12"/>
    <col min="14592" max="14592" width="54.88671875" style="12" bestFit="1" customWidth="1"/>
    <col min="14593" max="14595" width="9.109375" style="12"/>
    <col min="14596" max="14596" width="50.109375" style="12" customWidth="1"/>
    <col min="14597" max="14597" width="9.109375" style="12"/>
    <col min="14598" max="14598" width="10.33203125" style="12" bestFit="1" customWidth="1"/>
    <col min="14599" max="14847" width="9.109375" style="12"/>
    <col min="14848" max="14848" width="54.88671875" style="12" bestFit="1" customWidth="1"/>
    <col min="14849" max="14851" width="9.109375" style="12"/>
    <col min="14852" max="14852" width="50.109375" style="12" customWidth="1"/>
    <col min="14853" max="14853" width="9.109375" style="12"/>
    <col min="14854" max="14854" width="10.33203125" style="12" bestFit="1" customWidth="1"/>
    <col min="14855" max="15103" width="9.109375" style="12"/>
    <col min="15104" max="15104" width="54.88671875" style="12" bestFit="1" customWidth="1"/>
    <col min="15105" max="15107" width="9.109375" style="12"/>
    <col min="15108" max="15108" width="50.109375" style="12" customWidth="1"/>
    <col min="15109" max="15109" width="9.109375" style="12"/>
    <col min="15110" max="15110" width="10.33203125" style="12" bestFit="1" customWidth="1"/>
    <col min="15111" max="15359" width="9.109375" style="12"/>
    <col min="15360" max="15360" width="54.88671875" style="12" bestFit="1" customWidth="1"/>
    <col min="15361" max="15363" width="9.109375" style="12"/>
    <col min="15364" max="15364" width="50.109375" style="12" customWidth="1"/>
    <col min="15365" max="15365" width="9.109375" style="12"/>
    <col min="15366" max="15366" width="10.33203125" style="12" bestFit="1" customWidth="1"/>
    <col min="15367" max="15615" width="9.109375" style="12"/>
    <col min="15616" max="15616" width="54.88671875" style="12" bestFit="1" customWidth="1"/>
    <col min="15617" max="15619" width="9.109375" style="12"/>
    <col min="15620" max="15620" width="50.109375" style="12" customWidth="1"/>
    <col min="15621" max="15621" width="9.109375" style="12"/>
    <col min="15622" max="15622" width="10.33203125" style="12" bestFit="1" customWidth="1"/>
    <col min="15623" max="15871" width="9.109375" style="12"/>
    <col min="15872" max="15872" width="54.88671875" style="12" bestFit="1" customWidth="1"/>
    <col min="15873" max="15875" width="9.109375" style="12"/>
    <col min="15876" max="15876" width="50.109375" style="12" customWidth="1"/>
    <col min="15877" max="15877" width="9.109375" style="12"/>
    <col min="15878" max="15878" width="10.33203125" style="12" bestFit="1" customWidth="1"/>
    <col min="15879" max="16127" width="9.109375" style="12"/>
    <col min="16128" max="16128" width="54.88671875" style="12" bestFit="1" customWidth="1"/>
    <col min="16129" max="16131" width="9.109375" style="12"/>
    <col min="16132" max="16132" width="50.109375" style="12" customWidth="1"/>
    <col min="16133" max="16133" width="9.109375" style="12"/>
    <col min="16134" max="16134" width="10.33203125" style="12" bestFit="1" customWidth="1"/>
    <col min="16135" max="16384" width="9.109375" style="12"/>
  </cols>
  <sheetData>
    <row r="1" spans="1:33" s="74" customFormat="1" ht="6" customHeight="1" x14ac:dyDescent="0.3">
      <c r="B1" s="170"/>
      <c r="E1" s="171"/>
      <c r="F1" s="171"/>
      <c r="G1" s="109"/>
      <c r="H1" s="109"/>
      <c r="I1" s="109"/>
      <c r="J1" s="109"/>
      <c r="K1" s="109"/>
      <c r="L1" s="109"/>
      <c r="M1" s="109"/>
      <c r="N1" s="109"/>
      <c r="O1" s="109"/>
      <c r="P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E1" s="151"/>
      <c r="AG1" s="151"/>
    </row>
    <row r="2" spans="1:33" s="45" customFormat="1" ht="18" x14ac:dyDescent="0.3">
      <c r="A2" s="2"/>
      <c r="B2" s="69" t="s">
        <v>10</v>
      </c>
    </row>
    <row r="3" spans="1:33" ht="12" customHeight="1" x14ac:dyDescent="0.3">
      <c r="B3" s="69"/>
      <c r="C3" s="67"/>
      <c r="D3" s="67"/>
      <c r="E3" s="68"/>
      <c r="F3" s="44"/>
    </row>
    <row r="4" spans="1:33" s="15" customFormat="1" ht="15.6" x14ac:dyDescent="0.3">
      <c r="A4" s="2"/>
      <c r="C4" s="57" t="s">
        <v>5</v>
      </c>
      <c r="D4" s="57" t="s">
        <v>4</v>
      </c>
      <c r="E4" s="58" t="s">
        <v>0</v>
      </c>
      <c r="F4" s="33"/>
    </row>
    <row r="5" spans="1:33" s="15" customFormat="1" ht="15.6" x14ac:dyDescent="0.3">
      <c r="A5" s="2"/>
      <c r="B5" s="24" t="s">
        <v>19</v>
      </c>
      <c r="C5" s="64"/>
      <c r="D5" s="64"/>
      <c r="E5" s="66"/>
      <c r="F5" s="50"/>
    </row>
    <row r="6" spans="1:33" x14ac:dyDescent="0.3">
      <c r="B6" s="29"/>
      <c r="C6" s="25"/>
      <c r="D6" s="25"/>
      <c r="E6" s="27">
        <f>SUM(C6:D6)</f>
        <v>0</v>
      </c>
      <c r="F6" s="53"/>
    </row>
    <row r="7" spans="1:33" x14ac:dyDescent="0.3">
      <c r="B7" s="25"/>
      <c r="C7" s="25"/>
      <c r="D7" s="25"/>
      <c r="E7" s="27">
        <f>SUM(C7:D7)</f>
        <v>0</v>
      </c>
      <c r="F7" s="53"/>
    </row>
    <row r="8" spans="1:33" s="19" customFormat="1" ht="15.6" x14ac:dyDescent="0.3">
      <c r="A8" s="2"/>
      <c r="B8" s="62" t="s">
        <v>18</v>
      </c>
      <c r="C8" s="62">
        <f>SUM(C6:C7)</f>
        <v>0</v>
      </c>
      <c r="D8" s="62">
        <f>SUM(D6:D7)</f>
        <v>0</v>
      </c>
      <c r="E8" s="62">
        <f>SUM(E6:E7)</f>
        <v>0</v>
      </c>
      <c r="F8" s="50"/>
    </row>
    <row r="9" spans="1:33" s="19" customFormat="1" ht="9" customHeight="1" x14ac:dyDescent="0.3">
      <c r="A9" s="115"/>
      <c r="B9" s="32"/>
      <c r="C9" s="33"/>
      <c r="D9" s="33"/>
      <c r="E9" s="33"/>
      <c r="F9" s="50"/>
    </row>
    <row r="10" spans="1:33" s="15" customFormat="1" ht="15.6" x14ac:dyDescent="0.3">
      <c r="A10" s="115"/>
      <c r="B10" s="24" t="s">
        <v>17</v>
      </c>
      <c r="C10" s="64"/>
      <c r="D10" s="64"/>
      <c r="E10" s="66"/>
      <c r="F10" s="50"/>
    </row>
    <row r="11" spans="1:33" x14ac:dyDescent="0.3">
      <c r="A11" s="115"/>
      <c r="B11" s="39" t="s">
        <v>67</v>
      </c>
      <c r="C11" s="40"/>
      <c r="D11" s="40"/>
      <c r="E11" s="41"/>
      <c r="F11" s="35"/>
    </row>
    <row r="12" spans="1:33" x14ac:dyDescent="0.3">
      <c r="B12" s="25" t="s">
        <v>179</v>
      </c>
      <c r="C12" s="25"/>
      <c r="D12" s="25"/>
      <c r="E12" s="27">
        <f>SUM(C12:D12)</f>
        <v>0</v>
      </c>
      <c r="F12" s="53"/>
    </row>
    <row r="13" spans="1:33" x14ac:dyDescent="0.3">
      <c r="B13" s="25"/>
      <c r="C13" s="25"/>
      <c r="D13" s="25"/>
      <c r="E13" s="27">
        <f>SUM(C13:D13)</f>
        <v>0</v>
      </c>
    </row>
    <row r="14" spans="1:33" x14ac:dyDescent="0.3">
      <c r="A14" s="89"/>
      <c r="B14" s="25"/>
      <c r="C14" s="25"/>
      <c r="D14" s="25"/>
      <c r="E14" s="27">
        <f>SUM(C14:D14)</f>
        <v>0</v>
      </c>
    </row>
    <row r="15" spans="1:33" s="15" customFormat="1" x14ac:dyDescent="0.3">
      <c r="A15" s="2"/>
      <c r="B15" s="36" t="s">
        <v>16</v>
      </c>
      <c r="C15" s="23">
        <f>SUM(C12:C14)</f>
        <v>0</v>
      </c>
      <c r="D15" s="23">
        <f>SUM(D12:D14)</f>
        <v>0</v>
      </c>
      <c r="E15" s="23">
        <f>SUM(E12:E14)</f>
        <v>0</v>
      </c>
      <c r="F15" s="45"/>
    </row>
    <row r="16" spans="1:33" x14ac:dyDescent="0.3">
      <c r="B16" s="39" t="s">
        <v>68</v>
      </c>
      <c r="C16" s="40"/>
      <c r="D16" s="40"/>
      <c r="E16" s="41"/>
      <c r="F16" s="35"/>
    </row>
    <row r="17" spans="1:7" x14ac:dyDescent="0.3">
      <c r="B17" s="18" t="s">
        <v>38</v>
      </c>
      <c r="C17" s="21" t="e">
        <f>C15*'Lokalpåslag %'!C11</f>
        <v>#DIV/0!</v>
      </c>
      <c r="D17" s="21" t="e">
        <f>D15*'Lokalpåslag %'!C11</f>
        <v>#DIV/0!</v>
      </c>
      <c r="E17" s="27" t="e">
        <f>SUM(C17:D17)</f>
        <v>#DIV/0!</v>
      </c>
      <c r="G17" s="22"/>
    </row>
    <row r="18" spans="1:7" x14ac:dyDescent="0.3">
      <c r="B18" s="18" t="s">
        <v>156</v>
      </c>
      <c r="C18" s="21" t="e">
        <f>C15*'Lokalpåslag %'!C12</f>
        <v>#DIV/0!</v>
      </c>
      <c r="D18" s="21" t="e">
        <f>D15*'Lokalpåslag %'!C12</f>
        <v>#DIV/0!</v>
      </c>
      <c r="E18" s="27" t="e">
        <f>SUM(C18:D18)</f>
        <v>#DIV/0!</v>
      </c>
      <c r="G18" s="22"/>
    </row>
    <row r="19" spans="1:7" x14ac:dyDescent="0.3">
      <c r="A19" s="77"/>
      <c r="B19" s="25" t="s">
        <v>20</v>
      </c>
      <c r="C19" s="25"/>
      <c r="D19" s="25"/>
      <c r="E19" s="27">
        <f>SUM(C19:D19)</f>
        <v>0</v>
      </c>
    </row>
    <row r="20" spans="1:7" x14ac:dyDescent="0.3">
      <c r="B20" s="27" t="s">
        <v>14</v>
      </c>
      <c r="C20" s="27" t="e">
        <f>SUM(C17:C19)</f>
        <v>#DIV/0!</v>
      </c>
      <c r="D20" s="27" t="e">
        <f>SUM(D17:D19)</f>
        <v>#DIV/0!</v>
      </c>
      <c r="E20" s="27" t="e">
        <f>SUM(E17:E19)</f>
        <v>#DIV/0!</v>
      </c>
    </row>
    <row r="21" spans="1:7" s="44" customFormat="1" ht="17.25" customHeight="1" x14ac:dyDescent="0.3">
      <c r="A21" s="2"/>
      <c r="B21" s="26" t="s">
        <v>15</v>
      </c>
      <c r="C21" s="47"/>
      <c r="D21" s="47"/>
      <c r="E21" s="60"/>
      <c r="F21" s="45"/>
    </row>
    <row r="22" spans="1:7" s="15" customFormat="1" x14ac:dyDescent="0.3">
      <c r="A22" s="89"/>
      <c r="B22" s="25"/>
      <c r="C22" s="25"/>
      <c r="D22" s="25"/>
      <c r="E22" s="27">
        <f t="shared" ref="E22:E28" si="0">SUM(C22:D22)</f>
        <v>0</v>
      </c>
      <c r="F22" s="45"/>
    </row>
    <row r="23" spans="1:7" s="15" customFormat="1" x14ac:dyDescent="0.3">
      <c r="A23" s="2"/>
      <c r="B23" s="25"/>
      <c r="C23" s="25"/>
      <c r="D23" s="25"/>
      <c r="E23" s="27">
        <f t="shared" si="0"/>
        <v>0</v>
      </c>
      <c r="F23" s="45"/>
    </row>
    <row r="24" spans="1:7" x14ac:dyDescent="0.3">
      <c r="B24" s="25"/>
      <c r="C24" s="25"/>
      <c r="D24" s="25"/>
      <c r="E24" s="27">
        <f t="shared" si="0"/>
        <v>0</v>
      </c>
      <c r="F24" s="54"/>
    </row>
    <row r="25" spans="1:7" x14ac:dyDescent="0.3">
      <c r="B25" s="25"/>
      <c r="C25" s="25"/>
      <c r="D25" s="25"/>
      <c r="E25" s="27">
        <f>SUM(C25:D25)</f>
        <v>0</v>
      </c>
      <c r="F25" s="54"/>
    </row>
    <row r="26" spans="1:7" x14ac:dyDescent="0.3">
      <c r="B26" s="25"/>
      <c r="C26" s="25"/>
      <c r="D26" s="25"/>
      <c r="E26" s="27">
        <f>SUM(C26:D26)</f>
        <v>0</v>
      </c>
      <c r="F26" s="54"/>
    </row>
    <row r="27" spans="1:7" x14ac:dyDescent="0.3">
      <c r="B27" s="25"/>
      <c r="C27" s="25"/>
      <c r="D27" s="25"/>
      <c r="E27" s="27">
        <f>SUM(C27:D27)</f>
        <v>0</v>
      </c>
    </row>
    <row r="28" spans="1:7" x14ac:dyDescent="0.3">
      <c r="A28" s="89"/>
      <c r="B28" s="25"/>
      <c r="C28" s="25"/>
      <c r="D28" s="25"/>
      <c r="E28" s="27">
        <f t="shared" si="0"/>
        <v>0</v>
      </c>
    </row>
    <row r="29" spans="1:7" x14ac:dyDescent="0.3">
      <c r="B29" s="27" t="s">
        <v>41</v>
      </c>
      <c r="C29" s="27">
        <f>SUM(C22:C28)</f>
        <v>0</v>
      </c>
      <c r="D29" s="27">
        <f>SUM(D22:D28)</f>
        <v>0</v>
      </c>
      <c r="E29" s="27">
        <f>SUM(E22:E28)</f>
        <v>0</v>
      </c>
    </row>
    <row r="30" spans="1:7" s="19" customFormat="1" ht="15.6" x14ac:dyDescent="0.3">
      <c r="A30" s="2"/>
      <c r="B30" s="62" t="s">
        <v>13</v>
      </c>
      <c r="C30" s="62" t="e">
        <f>C15+C29+C20</f>
        <v>#DIV/0!</v>
      </c>
      <c r="D30" s="62" t="e">
        <f>D15+D29+D20</f>
        <v>#DIV/0!</v>
      </c>
      <c r="E30" s="62" t="e">
        <f>E15+E29+E20</f>
        <v>#DIV/0!</v>
      </c>
      <c r="F30" s="50"/>
    </row>
    <row r="31" spans="1:7" s="49" customFormat="1" ht="9" customHeight="1" x14ac:dyDescent="0.3">
      <c r="A31" s="2"/>
      <c r="B31" s="33"/>
      <c r="C31" s="33"/>
      <c r="D31" s="33"/>
      <c r="E31" s="33"/>
      <c r="F31" s="50"/>
    </row>
    <row r="32" spans="1:7" s="19" customFormat="1" ht="15.6" x14ac:dyDescent="0.3">
      <c r="A32" s="2"/>
      <c r="B32" s="62" t="s">
        <v>12</v>
      </c>
      <c r="C32" s="61" t="e">
        <f>C30-C8</f>
        <v>#DIV/0!</v>
      </c>
      <c r="D32" s="61" t="e">
        <f t="shared" ref="D32:E32" si="1">D30-D8</f>
        <v>#DIV/0!</v>
      </c>
      <c r="E32" s="61" t="e">
        <f t="shared" si="1"/>
        <v>#DIV/0!</v>
      </c>
      <c r="F32" s="50"/>
    </row>
  </sheetData>
  <pageMargins left="0.25" right="0.19" top="1" bottom="1" header="0.5" footer="0.5"/>
  <pageSetup paperSize="9" orientation="landscape" r:id="rId1"/>
  <headerFooter alignWithMargins="0"/>
  <ignoredErrors>
    <ignoredError sqref="C17:D18 C32:E32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12</vt:i4>
      </vt:variant>
    </vt:vector>
  </HeadingPairs>
  <TitlesOfParts>
    <vt:vector size="12" baseType="lpstr">
      <vt:lpstr>Anvisningar till budgetmall</vt:lpstr>
      <vt:lpstr>Sammanställning procentsatser</vt:lpstr>
      <vt:lpstr>Lokalpåslag %</vt:lpstr>
      <vt:lpstr>Exempel lokalkostnader</vt:lpstr>
      <vt:lpstr>OH-påslag %</vt:lpstr>
      <vt:lpstr>Summa IG kostnader</vt:lpstr>
      <vt:lpstr>1. Ledning</vt:lpstr>
      <vt:lpstr>2. Utb resp forskn adm</vt:lpstr>
      <vt:lpstr>3. Ekonomi o personaladm</vt:lpstr>
      <vt:lpstr>4. Infrastruktur</vt:lpstr>
      <vt:lpstr>5. Bibliotek</vt:lpstr>
      <vt:lpstr>6. Nivåspecifikt </vt:lpstr>
    </vt:vector>
  </TitlesOfParts>
  <Company>Stockholms universitet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Pihlblad</dc:creator>
  <cp:lastModifiedBy>Emilie Kraft</cp:lastModifiedBy>
  <dcterms:created xsi:type="dcterms:W3CDTF">2021-09-14T14:58:56Z</dcterms:created>
  <dcterms:modified xsi:type="dcterms:W3CDTF">2024-04-05T14:41:11Z</dcterms:modified>
</cp:coreProperties>
</file>