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mkr4676\Desktop\"/>
    </mc:Choice>
  </mc:AlternateContent>
  <xr:revisionPtr revIDLastSave="0" documentId="8_{1F629890-91D6-4BDC-B6BD-1D839C1D5592}" xr6:coauthVersionLast="47" xr6:coauthVersionMax="47" xr10:uidLastSave="{00000000-0000-0000-0000-000000000000}"/>
  <bookViews>
    <workbookView xWindow="30645" yWindow="-3960" windowWidth="27330" windowHeight="19095" activeTab="1" xr2:uid="{00000000-000D-0000-FFFF-FFFF00000000}"/>
  </bookViews>
  <sheets>
    <sheet name="Exempel periodiseringar" sheetId="12" r:id="rId1"/>
    <sheet name="Underlag periodiseringar 2024" sheetId="10" r:id="rId2"/>
  </sheets>
  <definedNames>
    <definedName name="_xlnm.Print_Area" localSheetId="0">'Exempel periodiseringar'!$A$1:$W$38</definedName>
    <definedName name="_xlnm.Print_Area" localSheetId="1">'Underlag periodiseringar 2024'!$A$1:$W$38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91" i="10" l="1"/>
  <c r="T91" i="10" s="1"/>
  <c r="W91" i="10"/>
  <c r="U91" i="10" s="1"/>
  <c r="V92" i="10"/>
  <c r="T92" i="10" s="1"/>
  <c r="W92" i="10"/>
  <c r="X92" i="10" s="1"/>
  <c r="V397" i="10"/>
  <c r="T397" i="10" s="1"/>
  <c r="W397" i="10"/>
  <c r="U397" i="10" s="1"/>
  <c r="X397" i="10"/>
  <c r="V398" i="10"/>
  <c r="T398" i="10" s="1"/>
  <c r="W398" i="10"/>
  <c r="U398" i="10" s="1"/>
  <c r="X398" i="10"/>
  <c r="V363" i="10"/>
  <c r="T363" i="10" s="1"/>
  <c r="W363" i="10"/>
  <c r="U363" i="10" s="1"/>
  <c r="X363" i="10"/>
  <c r="V364" i="10"/>
  <c r="T364" i="10" s="1"/>
  <c r="W364" i="10"/>
  <c r="U364" i="10" s="1"/>
  <c r="X364" i="10"/>
  <c r="V329" i="10"/>
  <c r="T329" i="10" s="1"/>
  <c r="W329" i="10"/>
  <c r="U329" i="10" s="1"/>
  <c r="X329" i="10"/>
  <c r="V330" i="10"/>
  <c r="T330" i="10" s="1"/>
  <c r="W330" i="10"/>
  <c r="U330" i="10" s="1"/>
  <c r="X330" i="10"/>
  <c r="T295" i="10"/>
  <c r="V295" i="10"/>
  <c r="W295" i="10"/>
  <c r="U295" i="10" s="1"/>
  <c r="X295" i="10"/>
  <c r="V296" i="10"/>
  <c r="T296" i="10" s="1"/>
  <c r="W296" i="10"/>
  <c r="U296" i="10" s="1"/>
  <c r="V261" i="10"/>
  <c r="T261" i="10" s="1"/>
  <c r="W261" i="10"/>
  <c r="U261" i="10" s="1"/>
  <c r="X261" i="10"/>
  <c r="V262" i="10"/>
  <c r="T262" i="10" s="1"/>
  <c r="W262" i="10"/>
  <c r="U262" i="10" s="1"/>
  <c r="X262" i="10"/>
  <c r="V227" i="10"/>
  <c r="T227" i="10" s="1"/>
  <c r="W227" i="10"/>
  <c r="U227" i="10" s="1"/>
  <c r="X227" i="10"/>
  <c r="U228" i="10"/>
  <c r="V228" i="10"/>
  <c r="T228" i="10" s="1"/>
  <c r="W228" i="10"/>
  <c r="X228" i="10"/>
  <c r="V193" i="10"/>
  <c r="T193" i="10" s="1"/>
  <c r="W193" i="10"/>
  <c r="U193" i="10" s="1"/>
  <c r="V194" i="10"/>
  <c r="T194" i="10" s="1"/>
  <c r="W194" i="10"/>
  <c r="U194" i="10" s="1"/>
  <c r="X194" i="10"/>
  <c r="V159" i="10"/>
  <c r="T159" i="10" s="1"/>
  <c r="W159" i="10"/>
  <c r="U159" i="10" s="1"/>
  <c r="X159" i="10"/>
  <c r="V160" i="10"/>
  <c r="T160" i="10" s="1"/>
  <c r="W160" i="10"/>
  <c r="U160" i="10" s="1"/>
  <c r="X160" i="10"/>
  <c r="V125" i="10"/>
  <c r="T125" i="10" s="1"/>
  <c r="W125" i="10"/>
  <c r="U125" i="10" s="1"/>
  <c r="V126" i="10"/>
  <c r="T126" i="10" s="1"/>
  <c r="W126" i="10"/>
  <c r="U126" i="10" s="1"/>
  <c r="X126" i="10"/>
  <c r="U57" i="10"/>
  <c r="V57" i="10"/>
  <c r="T57" i="10" s="1"/>
  <c r="W57" i="10"/>
  <c r="X57" i="10" s="1"/>
  <c r="V58" i="10"/>
  <c r="T58" i="10" s="1"/>
  <c r="W58" i="10"/>
  <c r="X58" i="10" s="1"/>
  <c r="W36" i="12"/>
  <c r="X36" i="12" s="1"/>
  <c r="V36" i="12"/>
  <c r="T36" i="12" s="1"/>
  <c r="U36" i="12"/>
  <c r="W35" i="12"/>
  <c r="U35" i="12" s="1"/>
  <c r="V35" i="12"/>
  <c r="T35" i="12"/>
  <c r="W34" i="12"/>
  <c r="U34" i="12" s="1"/>
  <c r="V34" i="12"/>
  <c r="T34" i="12" s="1"/>
  <c r="W31" i="12"/>
  <c r="X31" i="12" s="1"/>
  <c r="V31" i="12"/>
  <c r="T31" i="12" s="1"/>
  <c r="U31" i="12"/>
  <c r="W30" i="12"/>
  <c r="U30" i="12" s="1"/>
  <c r="V30" i="12"/>
  <c r="T30" i="12" s="1"/>
  <c r="W29" i="12"/>
  <c r="U29" i="12" s="1"/>
  <c r="V29" i="12"/>
  <c r="T29" i="12" s="1"/>
  <c r="W25" i="12"/>
  <c r="U25" i="12" s="1"/>
  <c r="V25" i="12"/>
  <c r="T25" i="12" s="1"/>
  <c r="W24" i="12"/>
  <c r="U24" i="12" s="1"/>
  <c r="V24" i="12"/>
  <c r="T24" i="12" s="1"/>
  <c r="W23" i="12"/>
  <c r="X23" i="12" s="1"/>
  <c r="V23" i="12"/>
  <c r="T23" i="12" s="1"/>
  <c r="W22" i="12"/>
  <c r="U22" i="12" s="1"/>
  <c r="V22" i="12"/>
  <c r="T22" i="12" s="1"/>
  <c r="W21" i="12"/>
  <c r="U21" i="12" s="1"/>
  <c r="V21" i="12"/>
  <c r="T21" i="12" s="1"/>
  <c r="W18" i="12"/>
  <c r="X18" i="12" s="1"/>
  <c r="V18" i="12"/>
  <c r="T18" i="12" s="1"/>
  <c r="W17" i="12"/>
  <c r="U17" i="12" s="1"/>
  <c r="V17" i="12"/>
  <c r="T17" i="12" s="1"/>
  <c r="W16" i="12"/>
  <c r="U16" i="12" s="1"/>
  <c r="V16" i="12"/>
  <c r="T16" i="12" s="1"/>
  <c r="W15" i="12"/>
  <c r="U15" i="12" s="1"/>
  <c r="V15" i="12"/>
  <c r="T15" i="12"/>
  <c r="X14" i="12"/>
  <c r="W14" i="12"/>
  <c r="U14" i="12" s="1"/>
  <c r="V14" i="12"/>
  <c r="T14" i="12" s="1"/>
  <c r="W13" i="12"/>
  <c r="X13" i="12" s="1"/>
  <c r="V13" i="12"/>
  <c r="T13" i="12" s="1"/>
  <c r="W12" i="12"/>
  <c r="U12" i="12" s="1"/>
  <c r="V12" i="12"/>
  <c r="T12" i="12" s="1"/>
  <c r="W11" i="12"/>
  <c r="U11" i="12" s="1"/>
  <c r="V11" i="12"/>
  <c r="T11" i="12" s="1"/>
  <c r="W10" i="12"/>
  <c r="X10" i="12" s="1"/>
  <c r="V10" i="12"/>
  <c r="T10" i="12" s="1"/>
  <c r="X23" i="10"/>
  <c r="W23" i="10"/>
  <c r="U23" i="10" s="1"/>
  <c r="W24" i="10"/>
  <c r="U24" i="10" s="1"/>
  <c r="V23" i="10"/>
  <c r="T23" i="10" s="1"/>
  <c r="V24" i="10"/>
  <c r="T24" i="10" s="1"/>
  <c r="U92" i="10" l="1"/>
  <c r="X91" i="10"/>
  <c r="X296" i="10"/>
  <c r="X193" i="10"/>
  <c r="X125" i="10"/>
  <c r="U58" i="10"/>
  <c r="X24" i="12"/>
  <c r="X25" i="12"/>
  <c r="X15" i="12"/>
  <c r="X24" i="10"/>
  <c r="X30" i="12"/>
  <c r="U13" i="12"/>
  <c r="X17" i="12"/>
  <c r="U23" i="12"/>
  <c r="U10" i="12"/>
  <c r="U18" i="12"/>
  <c r="X35" i="12"/>
  <c r="X22" i="12"/>
  <c r="X12" i="12"/>
  <c r="X11" i="12"/>
  <c r="X16" i="12"/>
  <c r="X29" i="12"/>
  <c r="X21" i="12"/>
  <c r="X34" i="12"/>
  <c r="W410" i="10"/>
  <c r="U410" i="10" s="1"/>
  <c r="V410" i="10"/>
  <c r="T410" i="10" s="1"/>
  <c r="W409" i="10"/>
  <c r="X409" i="10" s="1"/>
  <c r="V409" i="10"/>
  <c r="T409" i="10" s="1"/>
  <c r="W408" i="10"/>
  <c r="X408" i="10" s="1"/>
  <c r="V408" i="10"/>
  <c r="T408" i="10" s="1"/>
  <c r="W405" i="10"/>
  <c r="U405" i="10" s="1"/>
  <c r="V405" i="10"/>
  <c r="T405" i="10" s="1"/>
  <c r="W404" i="10"/>
  <c r="X404" i="10" s="1"/>
  <c r="V404" i="10"/>
  <c r="T404" i="10" s="1"/>
  <c r="U404" i="10"/>
  <c r="W403" i="10"/>
  <c r="X403" i="10" s="1"/>
  <c r="V403" i="10"/>
  <c r="T403" i="10" s="1"/>
  <c r="W399" i="10"/>
  <c r="U399" i="10" s="1"/>
  <c r="V399" i="10"/>
  <c r="T399" i="10" s="1"/>
  <c r="W396" i="10"/>
  <c r="X396" i="10" s="1"/>
  <c r="V396" i="10"/>
  <c r="T396" i="10" s="1"/>
  <c r="W395" i="10"/>
  <c r="U395" i="10" s="1"/>
  <c r="V395" i="10"/>
  <c r="T395" i="10" s="1"/>
  <c r="W392" i="10"/>
  <c r="X392" i="10" s="1"/>
  <c r="V392" i="10"/>
  <c r="T392" i="10" s="1"/>
  <c r="W391" i="10"/>
  <c r="X391" i="10" s="1"/>
  <c r="V391" i="10"/>
  <c r="T391" i="10"/>
  <c r="W390" i="10"/>
  <c r="U390" i="10" s="1"/>
  <c r="V390" i="10"/>
  <c r="T390" i="10" s="1"/>
  <c r="W389" i="10"/>
  <c r="X389" i="10" s="1"/>
  <c r="V389" i="10"/>
  <c r="T389" i="10" s="1"/>
  <c r="W388" i="10"/>
  <c r="X388" i="10" s="1"/>
  <c r="V388" i="10"/>
  <c r="T388" i="10" s="1"/>
  <c r="W387" i="10"/>
  <c r="U387" i="10" s="1"/>
  <c r="V387" i="10"/>
  <c r="T387" i="10" s="1"/>
  <c r="W386" i="10"/>
  <c r="U386" i="10" s="1"/>
  <c r="V386" i="10"/>
  <c r="T386" i="10" s="1"/>
  <c r="W385" i="10"/>
  <c r="X385" i="10" s="1"/>
  <c r="V385" i="10"/>
  <c r="T385" i="10" s="1"/>
  <c r="W384" i="10"/>
  <c r="X384" i="10" s="1"/>
  <c r="V384" i="10"/>
  <c r="T384" i="10" s="1"/>
  <c r="W376" i="10"/>
  <c r="X376" i="10" s="1"/>
  <c r="V376" i="10"/>
  <c r="T376" i="10" s="1"/>
  <c r="W375" i="10"/>
  <c r="X375" i="10" s="1"/>
  <c r="V375" i="10"/>
  <c r="T375" i="10" s="1"/>
  <c r="W374" i="10"/>
  <c r="X374" i="10" s="1"/>
  <c r="V374" i="10"/>
  <c r="T374" i="10" s="1"/>
  <c r="W371" i="10"/>
  <c r="U371" i="10" s="1"/>
  <c r="V371" i="10"/>
  <c r="T371" i="10" s="1"/>
  <c r="W370" i="10"/>
  <c r="X370" i="10" s="1"/>
  <c r="V370" i="10"/>
  <c r="T370" i="10" s="1"/>
  <c r="W369" i="10"/>
  <c r="X369" i="10" s="1"/>
  <c r="V369" i="10"/>
  <c r="T369" i="10" s="1"/>
  <c r="W365" i="10"/>
  <c r="X365" i="10" s="1"/>
  <c r="V365" i="10"/>
  <c r="T365" i="10" s="1"/>
  <c r="W362" i="10"/>
  <c r="X362" i="10" s="1"/>
  <c r="V362" i="10"/>
  <c r="T362" i="10" s="1"/>
  <c r="W361" i="10"/>
  <c r="X361" i="10" s="1"/>
  <c r="V361" i="10"/>
  <c r="T361" i="10" s="1"/>
  <c r="W358" i="10"/>
  <c r="U358" i="10" s="1"/>
  <c r="V358" i="10"/>
  <c r="T358" i="10" s="1"/>
  <c r="W357" i="10"/>
  <c r="X357" i="10" s="1"/>
  <c r="V357" i="10"/>
  <c r="T357" i="10" s="1"/>
  <c r="W356" i="10"/>
  <c r="U356" i="10" s="1"/>
  <c r="V356" i="10"/>
  <c r="T356" i="10" s="1"/>
  <c r="W355" i="10"/>
  <c r="X355" i="10" s="1"/>
  <c r="V355" i="10"/>
  <c r="T355" i="10" s="1"/>
  <c r="W354" i="10"/>
  <c r="U354" i="10" s="1"/>
  <c r="V354" i="10"/>
  <c r="T354" i="10" s="1"/>
  <c r="W353" i="10"/>
  <c r="X353" i="10" s="1"/>
  <c r="V353" i="10"/>
  <c r="T353" i="10" s="1"/>
  <c r="W352" i="10"/>
  <c r="X352" i="10" s="1"/>
  <c r="V352" i="10"/>
  <c r="T352" i="10" s="1"/>
  <c r="W351" i="10"/>
  <c r="X351" i="10" s="1"/>
  <c r="V351" i="10"/>
  <c r="T351" i="10" s="1"/>
  <c r="W350" i="10"/>
  <c r="X350" i="10" s="1"/>
  <c r="V350" i="10"/>
  <c r="T350" i="10" s="1"/>
  <c r="W342" i="10"/>
  <c r="U342" i="10" s="1"/>
  <c r="V342" i="10"/>
  <c r="T342" i="10" s="1"/>
  <c r="W341" i="10"/>
  <c r="U341" i="10" s="1"/>
  <c r="V341" i="10"/>
  <c r="T341" i="10" s="1"/>
  <c r="W340" i="10"/>
  <c r="U340" i="10" s="1"/>
  <c r="V340" i="10"/>
  <c r="T340" i="10" s="1"/>
  <c r="W337" i="10"/>
  <c r="U337" i="10" s="1"/>
  <c r="V337" i="10"/>
  <c r="T337" i="10" s="1"/>
  <c r="W336" i="10"/>
  <c r="X336" i="10" s="1"/>
  <c r="V336" i="10"/>
  <c r="T336" i="10" s="1"/>
  <c r="W335" i="10"/>
  <c r="X335" i="10" s="1"/>
  <c r="V335" i="10"/>
  <c r="T335" i="10" s="1"/>
  <c r="W331" i="10"/>
  <c r="X331" i="10" s="1"/>
  <c r="V331" i="10"/>
  <c r="T331" i="10" s="1"/>
  <c r="W328" i="10"/>
  <c r="X328" i="10" s="1"/>
  <c r="V328" i="10"/>
  <c r="T328" i="10" s="1"/>
  <c r="W327" i="10"/>
  <c r="U327" i="10" s="1"/>
  <c r="V327" i="10"/>
  <c r="T327" i="10" s="1"/>
  <c r="W324" i="10"/>
  <c r="U324" i="10" s="1"/>
  <c r="V324" i="10"/>
  <c r="T324" i="10" s="1"/>
  <c r="W323" i="10"/>
  <c r="U323" i="10" s="1"/>
  <c r="V323" i="10"/>
  <c r="T323" i="10" s="1"/>
  <c r="W322" i="10"/>
  <c r="U322" i="10" s="1"/>
  <c r="V322" i="10"/>
  <c r="T322" i="10" s="1"/>
  <c r="W321" i="10"/>
  <c r="U321" i="10" s="1"/>
  <c r="V321" i="10"/>
  <c r="T321" i="10" s="1"/>
  <c r="W320" i="10"/>
  <c r="X320" i="10" s="1"/>
  <c r="V320" i="10"/>
  <c r="T320" i="10" s="1"/>
  <c r="W319" i="10"/>
  <c r="U319" i="10" s="1"/>
  <c r="V319" i="10"/>
  <c r="T319" i="10" s="1"/>
  <c r="W318" i="10"/>
  <c r="X318" i="10" s="1"/>
  <c r="V318" i="10"/>
  <c r="T318" i="10" s="1"/>
  <c r="W317" i="10"/>
  <c r="U317" i="10" s="1"/>
  <c r="V317" i="10"/>
  <c r="T317" i="10" s="1"/>
  <c r="W316" i="10"/>
  <c r="U316" i="10" s="1"/>
  <c r="V316" i="10"/>
  <c r="T316" i="10" s="1"/>
  <c r="W308" i="10"/>
  <c r="U308" i="10" s="1"/>
  <c r="V308" i="10"/>
  <c r="T308" i="10" s="1"/>
  <c r="W307" i="10"/>
  <c r="X307" i="10" s="1"/>
  <c r="V307" i="10"/>
  <c r="T307" i="10" s="1"/>
  <c r="W306" i="10"/>
  <c r="X306" i="10" s="1"/>
  <c r="V306" i="10"/>
  <c r="T306" i="10" s="1"/>
  <c r="W303" i="10"/>
  <c r="U303" i="10" s="1"/>
  <c r="V303" i="10"/>
  <c r="T303" i="10" s="1"/>
  <c r="W302" i="10"/>
  <c r="U302" i="10" s="1"/>
  <c r="V302" i="10"/>
  <c r="T302" i="10" s="1"/>
  <c r="W301" i="10"/>
  <c r="X301" i="10" s="1"/>
  <c r="V301" i="10"/>
  <c r="T301" i="10" s="1"/>
  <c r="W297" i="10"/>
  <c r="U297" i="10" s="1"/>
  <c r="V297" i="10"/>
  <c r="T297" i="10" s="1"/>
  <c r="W294" i="10"/>
  <c r="X294" i="10" s="1"/>
  <c r="V294" i="10"/>
  <c r="T294" i="10" s="1"/>
  <c r="U294" i="10"/>
  <c r="W293" i="10"/>
  <c r="U293" i="10" s="1"/>
  <c r="V293" i="10"/>
  <c r="T293" i="10" s="1"/>
  <c r="W290" i="10"/>
  <c r="X290" i="10" s="1"/>
  <c r="V290" i="10"/>
  <c r="T290" i="10" s="1"/>
  <c r="W289" i="10"/>
  <c r="X289" i="10" s="1"/>
  <c r="V289" i="10"/>
  <c r="T289" i="10" s="1"/>
  <c r="W288" i="10"/>
  <c r="U288" i="10" s="1"/>
  <c r="V288" i="10"/>
  <c r="T288" i="10" s="1"/>
  <c r="W287" i="10"/>
  <c r="X287" i="10" s="1"/>
  <c r="V287" i="10"/>
  <c r="T287" i="10" s="1"/>
  <c r="W286" i="10"/>
  <c r="X286" i="10" s="1"/>
  <c r="V286" i="10"/>
  <c r="T286" i="10" s="1"/>
  <c r="W285" i="10"/>
  <c r="U285" i="10" s="1"/>
  <c r="V285" i="10"/>
  <c r="T285" i="10" s="1"/>
  <c r="W284" i="10"/>
  <c r="X284" i="10" s="1"/>
  <c r="V284" i="10"/>
  <c r="T284" i="10" s="1"/>
  <c r="W283" i="10"/>
  <c r="U283" i="10" s="1"/>
  <c r="V283" i="10"/>
  <c r="T283" i="10" s="1"/>
  <c r="W282" i="10"/>
  <c r="X282" i="10" s="1"/>
  <c r="V282" i="10"/>
  <c r="T282" i="10" s="1"/>
  <c r="W274" i="10"/>
  <c r="U274" i="10" s="1"/>
  <c r="V274" i="10"/>
  <c r="T274" i="10" s="1"/>
  <c r="W273" i="10"/>
  <c r="X273" i="10" s="1"/>
  <c r="V273" i="10"/>
  <c r="T273" i="10" s="1"/>
  <c r="W272" i="10"/>
  <c r="U272" i="10" s="1"/>
  <c r="V272" i="10"/>
  <c r="T272" i="10" s="1"/>
  <c r="W269" i="10"/>
  <c r="U269" i="10" s="1"/>
  <c r="V269" i="10"/>
  <c r="T269" i="10" s="1"/>
  <c r="W268" i="10"/>
  <c r="X268" i="10" s="1"/>
  <c r="V268" i="10"/>
  <c r="T268" i="10" s="1"/>
  <c r="W267" i="10"/>
  <c r="U267" i="10" s="1"/>
  <c r="V267" i="10"/>
  <c r="T267" i="10" s="1"/>
  <c r="W263" i="10"/>
  <c r="X263" i="10" s="1"/>
  <c r="V263" i="10"/>
  <c r="T263" i="10" s="1"/>
  <c r="W260" i="10"/>
  <c r="X260" i="10" s="1"/>
  <c r="V260" i="10"/>
  <c r="T260" i="10" s="1"/>
  <c r="W259" i="10"/>
  <c r="U259" i="10" s="1"/>
  <c r="V259" i="10"/>
  <c r="T259" i="10" s="1"/>
  <c r="W256" i="10"/>
  <c r="X256" i="10" s="1"/>
  <c r="V256" i="10"/>
  <c r="T256" i="10" s="1"/>
  <c r="W255" i="10"/>
  <c r="X255" i="10" s="1"/>
  <c r="V255" i="10"/>
  <c r="T255" i="10" s="1"/>
  <c r="W254" i="10"/>
  <c r="U254" i="10" s="1"/>
  <c r="V254" i="10"/>
  <c r="T254" i="10" s="1"/>
  <c r="W253" i="10"/>
  <c r="X253" i="10" s="1"/>
  <c r="V253" i="10"/>
  <c r="T253" i="10" s="1"/>
  <c r="W252" i="10"/>
  <c r="X252" i="10" s="1"/>
  <c r="V252" i="10"/>
  <c r="T252" i="10" s="1"/>
  <c r="W251" i="10"/>
  <c r="X251" i="10" s="1"/>
  <c r="V251" i="10"/>
  <c r="T251" i="10" s="1"/>
  <c r="W250" i="10"/>
  <c r="X250" i="10" s="1"/>
  <c r="V250" i="10"/>
  <c r="T250" i="10" s="1"/>
  <c r="W249" i="10"/>
  <c r="U249" i="10" s="1"/>
  <c r="V249" i="10"/>
  <c r="T249" i="10" s="1"/>
  <c r="W248" i="10"/>
  <c r="X248" i="10" s="1"/>
  <c r="V248" i="10"/>
  <c r="T248" i="10" s="1"/>
  <c r="U248" i="10"/>
  <c r="W240" i="10"/>
  <c r="X240" i="10" s="1"/>
  <c r="V240" i="10"/>
  <c r="T240" i="10" s="1"/>
  <c r="W239" i="10"/>
  <c r="U239" i="10" s="1"/>
  <c r="V239" i="10"/>
  <c r="T239" i="10" s="1"/>
  <c r="W238" i="10"/>
  <c r="X238" i="10" s="1"/>
  <c r="V238" i="10"/>
  <c r="T238" i="10" s="1"/>
  <c r="W235" i="10"/>
  <c r="U235" i="10" s="1"/>
  <c r="V235" i="10"/>
  <c r="T235" i="10" s="1"/>
  <c r="W234" i="10"/>
  <c r="X234" i="10" s="1"/>
  <c r="V234" i="10"/>
  <c r="T234" i="10" s="1"/>
  <c r="W233" i="10"/>
  <c r="X233" i="10" s="1"/>
  <c r="V233" i="10"/>
  <c r="T233" i="10" s="1"/>
  <c r="W229" i="10"/>
  <c r="U229" i="10" s="1"/>
  <c r="V229" i="10"/>
  <c r="T229" i="10" s="1"/>
  <c r="W226" i="10"/>
  <c r="U226" i="10" s="1"/>
  <c r="V226" i="10"/>
  <c r="T226" i="10" s="1"/>
  <c r="W225" i="10"/>
  <c r="X225" i="10" s="1"/>
  <c r="V225" i="10"/>
  <c r="T225" i="10" s="1"/>
  <c r="W222" i="10"/>
  <c r="U222" i="10" s="1"/>
  <c r="V222" i="10"/>
  <c r="T222" i="10" s="1"/>
  <c r="W221" i="10"/>
  <c r="X221" i="10" s="1"/>
  <c r="V221" i="10"/>
  <c r="T221" i="10" s="1"/>
  <c r="W220" i="10"/>
  <c r="X220" i="10" s="1"/>
  <c r="V220" i="10"/>
  <c r="T220" i="10" s="1"/>
  <c r="W219" i="10"/>
  <c r="X219" i="10" s="1"/>
  <c r="V219" i="10"/>
  <c r="T219" i="10" s="1"/>
  <c r="W218" i="10"/>
  <c r="X218" i="10" s="1"/>
  <c r="V218" i="10"/>
  <c r="T218" i="10"/>
  <c r="W217" i="10"/>
  <c r="U217" i="10" s="1"/>
  <c r="V217" i="10"/>
  <c r="T217" i="10" s="1"/>
  <c r="W216" i="10"/>
  <c r="X216" i="10" s="1"/>
  <c r="V216" i="10"/>
  <c r="T216" i="10" s="1"/>
  <c r="W215" i="10"/>
  <c r="X215" i="10" s="1"/>
  <c r="V215" i="10"/>
  <c r="T215" i="10" s="1"/>
  <c r="W214" i="10"/>
  <c r="U214" i="10" s="1"/>
  <c r="V214" i="10"/>
  <c r="T214" i="10" s="1"/>
  <c r="W206" i="10"/>
  <c r="U206" i="10" s="1"/>
  <c r="V206" i="10"/>
  <c r="T206" i="10" s="1"/>
  <c r="W205" i="10"/>
  <c r="X205" i="10" s="1"/>
  <c r="V205" i="10"/>
  <c r="T205" i="10" s="1"/>
  <c r="W204" i="10"/>
  <c r="X204" i="10" s="1"/>
  <c r="V204" i="10"/>
  <c r="T204" i="10" s="1"/>
  <c r="W201" i="10"/>
  <c r="U201" i="10" s="1"/>
  <c r="V201" i="10"/>
  <c r="T201" i="10" s="1"/>
  <c r="W200" i="10"/>
  <c r="X200" i="10" s="1"/>
  <c r="V200" i="10"/>
  <c r="T200" i="10"/>
  <c r="W199" i="10"/>
  <c r="X199" i="10" s="1"/>
  <c r="V199" i="10"/>
  <c r="T199" i="10" s="1"/>
  <c r="W195" i="10"/>
  <c r="U195" i="10" s="1"/>
  <c r="V195" i="10"/>
  <c r="T195" i="10" s="1"/>
  <c r="W192" i="10"/>
  <c r="X192" i="10" s="1"/>
  <c r="V192" i="10"/>
  <c r="T192" i="10" s="1"/>
  <c r="W191" i="10"/>
  <c r="X191" i="10" s="1"/>
  <c r="V191" i="10"/>
  <c r="T191" i="10" s="1"/>
  <c r="W188" i="10"/>
  <c r="X188" i="10" s="1"/>
  <c r="V188" i="10"/>
  <c r="T188" i="10" s="1"/>
  <c r="W187" i="10"/>
  <c r="X187" i="10" s="1"/>
  <c r="V187" i="10"/>
  <c r="T187" i="10" s="1"/>
  <c r="W186" i="10"/>
  <c r="U186" i="10" s="1"/>
  <c r="V186" i="10"/>
  <c r="T186" i="10" s="1"/>
  <c r="W185" i="10"/>
  <c r="U185" i="10" s="1"/>
  <c r="V185" i="10"/>
  <c r="T185" i="10" s="1"/>
  <c r="W184" i="10"/>
  <c r="X184" i="10" s="1"/>
  <c r="V184" i="10"/>
  <c r="T184" i="10" s="1"/>
  <c r="W183" i="10"/>
  <c r="U183" i="10" s="1"/>
  <c r="V183" i="10"/>
  <c r="T183" i="10" s="1"/>
  <c r="X182" i="10"/>
  <c r="W182" i="10"/>
  <c r="V182" i="10"/>
  <c r="T182" i="10" s="1"/>
  <c r="U182" i="10"/>
  <c r="W181" i="10"/>
  <c r="X181" i="10" s="1"/>
  <c r="V181" i="10"/>
  <c r="T181" i="10" s="1"/>
  <c r="U181" i="10"/>
  <c r="W180" i="10"/>
  <c r="X180" i="10" s="1"/>
  <c r="V180" i="10"/>
  <c r="T180" i="10" s="1"/>
  <c r="W172" i="10"/>
  <c r="X172" i="10" s="1"/>
  <c r="V172" i="10"/>
  <c r="T172" i="10" s="1"/>
  <c r="W171" i="10"/>
  <c r="U171" i="10" s="1"/>
  <c r="V171" i="10"/>
  <c r="T171" i="10" s="1"/>
  <c r="W170" i="10"/>
  <c r="U170" i="10" s="1"/>
  <c r="V170" i="10"/>
  <c r="T170" i="10" s="1"/>
  <c r="W167" i="10"/>
  <c r="U167" i="10" s="1"/>
  <c r="V167" i="10"/>
  <c r="T167" i="10" s="1"/>
  <c r="W166" i="10"/>
  <c r="X166" i="10" s="1"/>
  <c r="V166" i="10"/>
  <c r="T166" i="10" s="1"/>
  <c r="W165" i="10"/>
  <c r="X165" i="10" s="1"/>
  <c r="V165" i="10"/>
  <c r="T165" i="10" s="1"/>
  <c r="W161" i="10"/>
  <c r="U161" i="10" s="1"/>
  <c r="V161" i="10"/>
  <c r="T161" i="10" s="1"/>
  <c r="W158" i="10"/>
  <c r="X158" i="10" s="1"/>
  <c r="V158" i="10"/>
  <c r="T158" i="10" s="1"/>
  <c r="W157" i="10"/>
  <c r="X157" i="10" s="1"/>
  <c r="V157" i="10"/>
  <c r="T157" i="10" s="1"/>
  <c r="W154" i="10"/>
  <c r="U154" i="10" s="1"/>
  <c r="V154" i="10"/>
  <c r="T154" i="10" s="1"/>
  <c r="W153" i="10"/>
  <c r="U153" i="10" s="1"/>
  <c r="V153" i="10"/>
  <c r="T153" i="10" s="1"/>
  <c r="W152" i="10"/>
  <c r="X152" i="10" s="1"/>
  <c r="V152" i="10"/>
  <c r="T152" i="10" s="1"/>
  <c r="W151" i="10"/>
  <c r="X151" i="10" s="1"/>
  <c r="V151" i="10"/>
  <c r="T151" i="10" s="1"/>
  <c r="W150" i="10"/>
  <c r="X150" i="10" s="1"/>
  <c r="V150" i="10"/>
  <c r="T150" i="10" s="1"/>
  <c r="W149" i="10"/>
  <c r="U149" i="10" s="1"/>
  <c r="V149" i="10"/>
  <c r="T149" i="10" s="1"/>
  <c r="W148" i="10"/>
  <c r="X148" i="10" s="1"/>
  <c r="V148" i="10"/>
  <c r="T148" i="10" s="1"/>
  <c r="W147" i="10"/>
  <c r="X147" i="10" s="1"/>
  <c r="V147" i="10"/>
  <c r="T147" i="10" s="1"/>
  <c r="W146" i="10"/>
  <c r="U146" i="10" s="1"/>
  <c r="V146" i="10"/>
  <c r="T146" i="10" s="1"/>
  <c r="W138" i="10"/>
  <c r="U138" i="10" s="1"/>
  <c r="V138" i="10"/>
  <c r="T138" i="10" s="1"/>
  <c r="W137" i="10"/>
  <c r="X137" i="10" s="1"/>
  <c r="V137" i="10"/>
  <c r="T137" i="10" s="1"/>
  <c r="W136" i="10"/>
  <c r="U136" i="10" s="1"/>
  <c r="V136" i="10"/>
  <c r="T136" i="10" s="1"/>
  <c r="W133" i="10"/>
  <c r="X133" i="10" s="1"/>
  <c r="V133" i="10"/>
  <c r="T133" i="10" s="1"/>
  <c r="W132" i="10"/>
  <c r="X132" i="10" s="1"/>
  <c r="V132" i="10"/>
  <c r="T132" i="10" s="1"/>
  <c r="W131" i="10"/>
  <c r="U131" i="10" s="1"/>
  <c r="V131" i="10"/>
  <c r="T131" i="10" s="1"/>
  <c r="W127" i="10"/>
  <c r="X127" i="10" s="1"/>
  <c r="V127" i="10"/>
  <c r="T127" i="10" s="1"/>
  <c r="W124" i="10"/>
  <c r="X124" i="10" s="1"/>
  <c r="V124" i="10"/>
  <c r="T124" i="10"/>
  <c r="W123" i="10"/>
  <c r="U123" i="10" s="1"/>
  <c r="V123" i="10"/>
  <c r="T123" i="10" s="1"/>
  <c r="W120" i="10"/>
  <c r="X120" i="10" s="1"/>
  <c r="V120" i="10"/>
  <c r="T120" i="10" s="1"/>
  <c r="W119" i="10"/>
  <c r="U119" i="10" s="1"/>
  <c r="V119" i="10"/>
  <c r="T119" i="10" s="1"/>
  <c r="W118" i="10"/>
  <c r="X118" i="10" s="1"/>
  <c r="V118" i="10"/>
  <c r="T118" i="10" s="1"/>
  <c r="W117" i="10"/>
  <c r="U117" i="10" s="1"/>
  <c r="V117" i="10"/>
  <c r="T117" i="10" s="1"/>
  <c r="W116" i="10"/>
  <c r="U116" i="10" s="1"/>
  <c r="V116" i="10"/>
  <c r="T116" i="10" s="1"/>
  <c r="W115" i="10"/>
  <c r="X115" i="10" s="1"/>
  <c r="V115" i="10"/>
  <c r="T115" i="10" s="1"/>
  <c r="W114" i="10"/>
  <c r="X114" i="10" s="1"/>
  <c r="V114" i="10"/>
  <c r="T114" i="10" s="1"/>
  <c r="W113" i="10"/>
  <c r="U113" i="10" s="1"/>
  <c r="V113" i="10"/>
  <c r="T113" i="10" s="1"/>
  <c r="W112" i="10"/>
  <c r="X112" i="10" s="1"/>
  <c r="V112" i="10"/>
  <c r="T112" i="10" s="1"/>
  <c r="W104" i="10"/>
  <c r="X104" i="10" s="1"/>
  <c r="V104" i="10"/>
  <c r="T104" i="10" s="1"/>
  <c r="W103" i="10"/>
  <c r="U103" i="10" s="1"/>
  <c r="V103" i="10"/>
  <c r="T103" i="10" s="1"/>
  <c r="W102" i="10"/>
  <c r="X102" i="10" s="1"/>
  <c r="V102" i="10"/>
  <c r="T102" i="10" s="1"/>
  <c r="W99" i="10"/>
  <c r="X99" i="10" s="1"/>
  <c r="V99" i="10"/>
  <c r="T99" i="10" s="1"/>
  <c r="W98" i="10"/>
  <c r="X98" i="10" s="1"/>
  <c r="V98" i="10"/>
  <c r="T98" i="10" s="1"/>
  <c r="W97" i="10"/>
  <c r="X97" i="10" s="1"/>
  <c r="V97" i="10"/>
  <c r="T97" i="10" s="1"/>
  <c r="W93" i="10"/>
  <c r="U93" i="10" s="1"/>
  <c r="V93" i="10"/>
  <c r="T93" i="10" s="1"/>
  <c r="W90" i="10"/>
  <c r="X90" i="10" s="1"/>
  <c r="V90" i="10"/>
  <c r="T90" i="10" s="1"/>
  <c r="W89" i="10"/>
  <c r="X89" i="10" s="1"/>
  <c r="V89" i="10"/>
  <c r="T89" i="10"/>
  <c r="W86" i="10"/>
  <c r="U86" i="10" s="1"/>
  <c r="V86" i="10"/>
  <c r="T86" i="10" s="1"/>
  <c r="W85" i="10"/>
  <c r="X85" i="10" s="1"/>
  <c r="V85" i="10"/>
  <c r="T85" i="10" s="1"/>
  <c r="W84" i="10"/>
  <c r="U84" i="10" s="1"/>
  <c r="V84" i="10"/>
  <c r="T84" i="10" s="1"/>
  <c r="W83" i="10"/>
  <c r="U83" i="10" s="1"/>
  <c r="V83" i="10"/>
  <c r="T83" i="10" s="1"/>
  <c r="W82" i="10"/>
  <c r="X82" i="10" s="1"/>
  <c r="V82" i="10"/>
  <c r="T82" i="10" s="1"/>
  <c r="W81" i="10"/>
  <c r="U81" i="10" s="1"/>
  <c r="V81" i="10"/>
  <c r="T81" i="10" s="1"/>
  <c r="W80" i="10"/>
  <c r="X80" i="10" s="1"/>
  <c r="V80" i="10"/>
  <c r="T80" i="10" s="1"/>
  <c r="W79" i="10"/>
  <c r="X79" i="10" s="1"/>
  <c r="V79" i="10"/>
  <c r="T79" i="10" s="1"/>
  <c r="W78" i="10"/>
  <c r="U78" i="10" s="1"/>
  <c r="V78" i="10"/>
  <c r="T78" i="10" s="1"/>
  <c r="W70" i="10"/>
  <c r="X70" i="10" s="1"/>
  <c r="V70" i="10"/>
  <c r="T70" i="10" s="1"/>
  <c r="W69" i="10"/>
  <c r="U69" i="10" s="1"/>
  <c r="V69" i="10"/>
  <c r="T69" i="10" s="1"/>
  <c r="W68" i="10"/>
  <c r="U68" i="10" s="1"/>
  <c r="V68" i="10"/>
  <c r="T68" i="10" s="1"/>
  <c r="W65" i="10"/>
  <c r="X65" i="10" s="1"/>
  <c r="V65" i="10"/>
  <c r="T65" i="10" s="1"/>
  <c r="W64" i="10"/>
  <c r="X64" i="10" s="1"/>
  <c r="V64" i="10"/>
  <c r="T64" i="10" s="1"/>
  <c r="W63" i="10"/>
  <c r="X63" i="10" s="1"/>
  <c r="V63" i="10"/>
  <c r="T63" i="10" s="1"/>
  <c r="W59" i="10"/>
  <c r="U59" i="10" s="1"/>
  <c r="V59" i="10"/>
  <c r="T59" i="10" s="1"/>
  <c r="W56" i="10"/>
  <c r="X56" i="10" s="1"/>
  <c r="V56" i="10"/>
  <c r="T56" i="10" s="1"/>
  <c r="W55" i="10"/>
  <c r="X55" i="10" s="1"/>
  <c r="V55" i="10"/>
  <c r="T55" i="10" s="1"/>
  <c r="W52" i="10"/>
  <c r="U52" i="10" s="1"/>
  <c r="V52" i="10"/>
  <c r="T52" i="10" s="1"/>
  <c r="W51" i="10"/>
  <c r="X51" i="10" s="1"/>
  <c r="V51" i="10"/>
  <c r="T51" i="10"/>
  <c r="W50" i="10"/>
  <c r="X50" i="10" s="1"/>
  <c r="V50" i="10"/>
  <c r="T50" i="10" s="1"/>
  <c r="W49" i="10"/>
  <c r="X49" i="10" s="1"/>
  <c r="V49" i="10"/>
  <c r="T49" i="10" s="1"/>
  <c r="W48" i="10"/>
  <c r="X48" i="10" s="1"/>
  <c r="V48" i="10"/>
  <c r="T48" i="10" s="1"/>
  <c r="W47" i="10"/>
  <c r="U47" i="10" s="1"/>
  <c r="V47" i="10"/>
  <c r="T47" i="10" s="1"/>
  <c r="W46" i="10"/>
  <c r="X46" i="10" s="1"/>
  <c r="V46" i="10"/>
  <c r="T46" i="10" s="1"/>
  <c r="W45" i="10"/>
  <c r="X45" i="10" s="1"/>
  <c r="V45" i="10"/>
  <c r="T45" i="10" s="1"/>
  <c r="W44" i="10"/>
  <c r="U44" i="10" s="1"/>
  <c r="V44" i="10"/>
  <c r="T44" i="10" s="1"/>
  <c r="X321" i="10" l="1"/>
  <c r="U65" i="10"/>
  <c r="U80" i="10"/>
  <c r="X117" i="10"/>
  <c r="U158" i="10"/>
  <c r="U252" i="10"/>
  <c r="X302" i="10"/>
  <c r="X410" i="10"/>
  <c r="U115" i="10"/>
  <c r="U166" i="10"/>
  <c r="X267" i="10"/>
  <c r="U90" i="10"/>
  <c r="U98" i="10"/>
  <c r="U286" i="10"/>
  <c r="U318" i="10"/>
  <c r="U46" i="10"/>
  <c r="U256" i="10"/>
  <c r="U82" i="10"/>
  <c r="U290" i="10"/>
  <c r="U104" i="10"/>
  <c r="U287" i="10"/>
  <c r="U132" i="10"/>
  <c r="X136" i="10"/>
  <c r="U192" i="10"/>
  <c r="U216" i="10"/>
  <c r="X226" i="10"/>
  <c r="X274" i="10"/>
  <c r="U365" i="10"/>
  <c r="X386" i="10"/>
  <c r="U120" i="10"/>
  <c r="U137" i="10"/>
  <c r="X167" i="10"/>
  <c r="U188" i="10"/>
  <c r="X235" i="10"/>
  <c r="U306" i="10"/>
  <c r="U336" i="10"/>
  <c r="U385" i="10"/>
  <c r="U56" i="10"/>
  <c r="U79" i="10"/>
  <c r="X84" i="10"/>
  <c r="U112" i="10"/>
  <c r="U152" i="10"/>
  <c r="U180" i="10"/>
  <c r="U328" i="10"/>
  <c r="U357" i="10"/>
  <c r="X170" i="10"/>
  <c r="X83" i="10"/>
  <c r="U49" i="10"/>
  <c r="U51" i="10"/>
  <c r="U89" i="10"/>
  <c r="U99" i="10"/>
  <c r="U118" i="10"/>
  <c r="U127" i="10"/>
  <c r="X185" i="10"/>
  <c r="U200" i="10"/>
  <c r="X206" i="10"/>
  <c r="U219" i="10"/>
  <c r="U221" i="10"/>
  <c r="U263" i="10"/>
  <c r="X272" i="10"/>
  <c r="X283" i="10"/>
  <c r="U350" i="10"/>
  <c r="X356" i="10"/>
  <c r="X358" i="10"/>
  <c r="U370" i="10"/>
  <c r="X308" i="10"/>
  <c r="X323" i="10"/>
  <c r="X340" i="10"/>
  <c r="X354" i="10"/>
  <c r="U384" i="10"/>
  <c r="X395" i="10"/>
  <c r="X68" i="10"/>
  <c r="U64" i="10"/>
  <c r="U133" i="10"/>
  <c r="U191" i="10"/>
  <c r="U205" i="10"/>
  <c r="U255" i="10"/>
  <c r="U273" i="10"/>
  <c r="U282" i="10"/>
  <c r="U284" i="10"/>
  <c r="U353" i="10"/>
  <c r="U375" i="10"/>
  <c r="U389" i="10"/>
  <c r="U50" i="10"/>
  <c r="U148" i="10"/>
  <c r="U151" i="10"/>
  <c r="U220" i="10"/>
  <c r="U234" i="10"/>
  <c r="U238" i="10"/>
  <c r="U289" i="10"/>
  <c r="U307" i="10"/>
  <c r="U355" i="10"/>
  <c r="U369" i="10"/>
  <c r="U392" i="10"/>
  <c r="U396" i="10"/>
  <c r="X119" i="10"/>
  <c r="U251" i="10"/>
  <c r="X337" i="10"/>
  <c r="X371" i="10"/>
  <c r="X259" i="10"/>
  <c r="X293" i="10"/>
  <c r="U301" i="10"/>
  <c r="X322" i="10"/>
  <c r="X153" i="10"/>
  <c r="X317" i="10"/>
  <c r="X327" i="10"/>
  <c r="X342" i="10"/>
  <c r="U374" i="10"/>
  <c r="U409" i="10"/>
  <c r="X390" i="10"/>
  <c r="X387" i="10"/>
  <c r="X399" i="10"/>
  <c r="X405" i="10"/>
  <c r="U391" i="10"/>
  <c r="U408" i="10"/>
  <c r="U388" i="10"/>
  <c r="U403" i="10"/>
  <c r="U352" i="10"/>
  <c r="U362" i="10"/>
  <c r="U351" i="10"/>
  <c r="U361" i="10"/>
  <c r="U376" i="10"/>
  <c r="X316" i="10"/>
  <c r="X324" i="10"/>
  <c r="X341" i="10"/>
  <c r="U320" i="10"/>
  <c r="U335" i="10"/>
  <c r="X319" i="10"/>
  <c r="U331" i="10"/>
  <c r="X288" i="10"/>
  <c r="X285" i="10"/>
  <c r="X297" i="10"/>
  <c r="X303" i="10"/>
  <c r="X249" i="10"/>
  <c r="U253" i="10"/>
  <c r="X254" i="10"/>
  <c r="U268" i="10"/>
  <c r="X269" i="10"/>
  <c r="U250" i="10"/>
  <c r="U260" i="10"/>
  <c r="X214" i="10"/>
  <c r="X222" i="10"/>
  <c r="X239" i="10"/>
  <c r="U218" i="10"/>
  <c r="U233" i="10"/>
  <c r="U215" i="10"/>
  <c r="U225" i="10"/>
  <c r="U240" i="10"/>
  <c r="X217" i="10"/>
  <c r="X229" i="10"/>
  <c r="X201" i="10"/>
  <c r="U187" i="10"/>
  <c r="U204" i="10"/>
  <c r="X186" i="10"/>
  <c r="X183" i="10"/>
  <c r="X195" i="10"/>
  <c r="U184" i="10"/>
  <c r="U199" i="10"/>
  <c r="X161" i="10"/>
  <c r="X146" i="10"/>
  <c r="X154" i="10"/>
  <c r="X171" i="10"/>
  <c r="X149" i="10"/>
  <c r="U150" i="10"/>
  <c r="U165" i="10"/>
  <c r="U147" i="10"/>
  <c r="U157" i="10"/>
  <c r="U172" i="10"/>
  <c r="X116" i="10"/>
  <c r="X138" i="10"/>
  <c r="U114" i="10"/>
  <c r="U124" i="10"/>
  <c r="X131" i="10"/>
  <c r="X113" i="10"/>
  <c r="X123" i="10"/>
  <c r="X81" i="10"/>
  <c r="X93" i="10"/>
  <c r="X78" i="10"/>
  <c r="U85" i="10"/>
  <c r="X86" i="10"/>
  <c r="U102" i="10"/>
  <c r="X103" i="10"/>
  <c r="U97" i="10"/>
  <c r="X59" i="10"/>
  <c r="X44" i="10"/>
  <c r="X52" i="10"/>
  <c r="X69" i="10"/>
  <c r="X47" i="10"/>
  <c r="U48" i="10"/>
  <c r="U63" i="10"/>
  <c r="U45" i="10"/>
  <c r="U55" i="10"/>
  <c r="U70" i="10"/>
  <c r="V29" i="10" l="1"/>
  <c r="T29" i="10" s="1"/>
  <c r="W29" i="10"/>
  <c r="X29" i="10" s="1"/>
  <c r="V30" i="10"/>
  <c r="T30" i="10" s="1"/>
  <c r="W30" i="10"/>
  <c r="U30" i="10" s="1"/>
  <c r="V31" i="10"/>
  <c r="T31" i="10" s="1"/>
  <c r="W31" i="10"/>
  <c r="U31" i="10" s="1"/>
  <c r="V34" i="10"/>
  <c r="T34" i="10" s="1"/>
  <c r="W34" i="10"/>
  <c r="X34" i="10" s="1"/>
  <c r="V35" i="10"/>
  <c r="T35" i="10" s="1"/>
  <c r="W35" i="10"/>
  <c r="U35" i="10" s="1"/>
  <c r="V36" i="10"/>
  <c r="T36" i="10" s="1"/>
  <c r="W36" i="10"/>
  <c r="X36" i="10" s="1"/>
  <c r="X35" i="10" l="1"/>
  <c r="X30" i="10"/>
  <c r="X31" i="10"/>
  <c r="U29" i="10"/>
  <c r="U36" i="10"/>
  <c r="U34" i="10"/>
  <c r="W22" i="10" l="1"/>
  <c r="U22" i="10" s="1"/>
  <c r="W25" i="10"/>
  <c r="U25" i="10" s="1"/>
  <c r="W21" i="10"/>
  <c r="X21" i="10" s="1"/>
  <c r="V21" i="10"/>
  <c r="T21" i="10" s="1"/>
  <c r="X22" i="10" l="1"/>
  <c r="U21" i="10"/>
  <c r="X25" i="10"/>
  <c r="V10" i="10"/>
  <c r="T10" i="10" s="1"/>
  <c r="W10" i="10"/>
  <c r="X10" i="10" s="1"/>
  <c r="U10" i="10" l="1"/>
  <c r="V25" i="10"/>
  <c r="T25" i="10" s="1"/>
  <c r="V22" i="10"/>
  <c r="T22" i="10" s="1"/>
  <c r="W18" i="10"/>
  <c r="X18" i="10" s="1"/>
  <c r="V18" i="10"/>
  <c r="T18" i="10" s="1"/>
  <c r="W17" i="10"/>
  <c r="V17" i="10"/>
  <c r="T17" i="10" s="1"/>
  <c r="W16" i="10"/>
  <c r="V16" i="10"/>
  <c r="T16" i="10" s="1"/>
  <c r="W15" i="10"/>
  <c r="X15" i="10" s="1"/>
  <c r="V15" i="10"/>
  <c r="T15" i="10" s="1"/>
  <c r="W14" i="10"/>
  <c r="X14" i="10" s="1"/>
  <c r="V14" i="10"/>
  <c r="T14" i="10" s="1"/>
  <c r="W13" i="10"/>
  <c r="V13" i="10"/>
  <c r="T13" i="10" s="1"/>
  <c r="W12" i="10"/>
  <c r="V12" i="10"/>
  <c r="T12" i="10" s="1"/>
  <c r="W11" i="10"/>
  <c r="X11" i="10" s="1"/>
  <c r="V11" i="10"/>
  <c r="T11" i="10" s="1"/>
  <c r="U14" i="10" l="1"/>
  <c r="U18" i="10"/>
  <c r="U11" i="10"/>
  <c r="U17" i="10"/>
  <c r="X17" i="10"/>
  <c r="U15" i="10"/>
  <c r="U12" i="10"/>
  <c r="X12" i="10"/>
  <c r="U13" i="10"/>
  <c r="X13" i="10"/>
  <c r="U16" i="10"/>
  <c r="X16" i="10"/>
</calcChain>
</file>

<file path=xl/sharedStrings.xml><?xml version="1.0" encoding="utf-8"?>
<sst xmlns="http://schemas.openxmlformats.org/spreadsheetml/2006/main" count="1275" uniqueCount="164">
  <si>
    <t>Projekt</t>
  </si>
  <si>
    <t>NORDIC OPTICAL TELESCOPE S.A.</t>
  </si>
  <si>
    <t>Motpart</t>
  </si>
  <si>
    <r>
      <t xml:space="preserve">Belopp i kronor </t>
    </r>
    <r>
      <rPr>
        <i/>
        <sz val="8"/>
        <rFont val="Arial"/>
        <family val="2"/>
      </rPr>
      <t>(exkl moms)</t>
    </r>
  </si>
  <si>
    <t>Kommentar</t>
  </si>
  <si>
    <t>Infoga fler rader vid behov</t>
  </si>
  <si>
    <t xml:space="preserve">Endast dataifylld blankett accepteras. </t>
  </si>
  <si>
    <t>UNDERLAG FÖR PERIODISERING</t>
  </si>
  <si>
    <r>
      <t xml:space="preserve">Periodiseringskonto </t>
    </r>
    <r>
      <rPr>
        <i/>
        <sz val="8"/>
        <rFont val="Arial"/>
        <family val="2"/>
      </rPr>
      <t>(fylls i av EA)</t>
    </r>
  </si>
  <si>
    <t>Löptid 
t.o.m ÅÅÅÅ-MM</t>
  </si>
  <si>
    <t>Löptid 
fr.o.m ÅÅÅÅ-MM</t>
  </si>
  <si>
    <r>
      <t>Balanskon-to</t>
    </r>
    <r>
      <rPr>
        <b/>
        <i/>
        <sz val="10"/>
        <rFont val="Arial"/>
        <family val="2"/>
      </rPr>
      <t xml:space="preserve"> </t>
    </r>
    <r>
      <rPr>
        <i/>
        <sz val="8"/>
        <rFont val="Arial"/>
        <family val="2"/>
      </rPr>
      <t>(fylls i av EA)</t>
    </r>
  </si>
  <si>
    <t>KTH</t>
  </si>
  <si>
    <t>Underlag som styrker beräkningar av upplupna kostnader och intäkter ska bifogas. Underlagen ska vara påskrivna av prefekt/motsvarande.</t>
  </si>
  <si>
    <r>
      <t xml:space="preserve">Periodisering sker utifrån bokföringsmässiga grunder. Det innebär att det avgörande för till vilken period en kostnad eller intäkt ska hänföras, </t>
    </r>
    <r>
      <rPr>
        <b/>
        <sz val="10"/>
        <color rgb="FFFF0000"/>
        <rFont val="Arial"/>
        <family val="2"/>
      </rPr>
      <t xml:space="preserve">är </t>
    </r>
    <r>
      <rPr>
        <b/>
        <u/>
        <sz val="10"/>
        <color rgb="FFFF0000"/>
        <rFont val="Arial"/>
        <family val="2"/>
      </rPr>
      <t>när</t>
    </r>
    <r>
      <rPr>
        <b/>
        <sz val="10"/>
        <color rgb="FFFF0000"/>
        <rFont val="Arial"/>
        <family val="2"/>
      </rPr>
      <t xml:space="preserve"> en vara eller tjänst levereras.</t>
    </r>
    <r>
      <rPr>
        <sz val="10"/>
        <color rgb="FFFF0000"/>
        <rFont val="Arial"/>
        <family val="2"/>
      </rPr>
      <t xml:space="preserve"> Betalningstidpunkten har ingen betydelse för till vilken månad en kostnad eller intäkt ska hänföras.</t>
    </r>
  </si>
  <si>
    <t>Leverantör</t>
  </si>
  <si>
    <t>Kund</t>
  </si>
  <si>
    <t>Kostnadskonto</t>
  </si>
  <si>
    <t>Intäktskonto</t>
  </si>
  <si>
    <t>Förutbetalda kostnader och förutbetalda intäkter</t>
  </si>
  <si>
    <r>
      <t xml:space="preserve">Periodisering jan </t>
    </r>
    <r>
      <rPr>
        <i/>
        <sz val="10"/>
        <rFont val="Arial"/>
        <family val="2"/>
      </rPr>
      <t>(D balanskto/K periodiseringskto)</t>
    </r>
  </si>
  <si>
    <t>Kostnad som belastar jan</t>
  </si>
  <si>
    <t>Kostnad som belastar varje månad t o m löptidens slut</t>
  </si>
  <si>
    <t>Intäkt som belastar jan</t>
  </si>
  <si>
    <r>
      <t xml:space="preserve">Vändning månadsvis t o m löptidens slut </t>
    </r>
    <r>
      <rPr>
        <i/>
        <sz val="10"/>
        <rFont val="Arial"/>
        <family val="2"/>
      </rPr>
      <t>(D periodiseringskto</t>
    </r>
  </si>
  <si>
    <r>
      <t xml:space="preserve">Vändning månadsvis t o m löptidens slut </t>
    </r>
    <r>
      <rPr>
        <i/>
        <sz val="10"/>
        <rFont val="Arial"/>
        <family val="2"/>
      </rPr>
      <t>(K balanskto</t>
    </r>
    <r>
      <rPr>
        <b/>
        <sz val="10"/>
        <rFont val="Arial"/>
        <family val="2"/>
      </rPr>
      <t>)</t>
    </r>
  </si>
  <si>
    <r>
      <t xml:space="preserve">Vändning månadsvis t o m löptidens slut </t>
    </r>
    <r>
      <rPr>
        <i/>
        <sz val="10"/>
        <rFont val="Arial"/>
        <family val="2"/>
      </rPr>
      <t>(K periodiseringskto</t>
    </r>
    <r>
      <rPr>
        <b/>
        <sz val="10"/>
        <rFont val="Arial"/>
        <family val="2"/>
      </rPr>
      <t>)</t>
    </r>
  </si>
  <si>
    <t>Antal månader som den upplupna kostnaden avser</t>
  </si>
  <si>
    <t>Antal månader att ta med som kostnad, inkl passerade månader</t>
  </si>
  <si>
    <t>Antal månader som den upplupna intäkten avser</t>
  </si>
  <si>
    <t>Antal månader att ta med som intäkt, inkl passerade månader</t>
  </si>
  <si>
    <t>Levfakturans löptid 
fr.o.m ÅÅÅÅ-MM</t>
  </si>
  <si>
    <t>Levfakturans löptid 
t.o.m ÅÅÅÅ-MM</t>
  </si>
  <si>
    <t>Antal månader som levfakturan avser</t>
  </si>
  <si>
    <t>Antal månader att ta med som intäkt, inkl förlutna månader</t>
  </si>
  <si>
    <t>Antal månader som kundfakturan avser</t>
  </si>
  <si>
    <t>Kundfakturans löptid 
fr.o.m ÅÅÅÅ-MM</t>
  </si>
  <si>
    <t>Kundfakturans löptid 
t.o.m ÅÅÅÅ-MM</t>
  </si>
  <si>
    <t>Förutbetalda kostnader, fordran (bokförs på balanskonto 1611, 1612, 1618 eller 1619 beroende på typ av kostnad och inom- eller utomstatlig motpart</t>
  </si>
  <si>
    <t>Upplupna kostnader, skuld (bokförs på balanskonto 2718 eller 2719 beroende på inom- eller utomstatlig motpart)</t>
  </si>
  <si>
    <t>Upplupna intäkter, fordran (bokförs på balanskonto 1678 eller 1679 beroende på inom- eller utomstatlig motpart)</t>
  </si>
  <si>
    <r>
      <t xml:space="preserve">Levfakturans verifikationsdatum ÅÅ-MM-DD </t>
    </r>
    <r>
      <rPr>
        <i/>
        <sz val="8"/>
        <rFont val="Arial"/>
        <family val="2"/>
      </rPr>
      <t>(återkopplas till EA, när leverantörsfakturan inkommit/kundfakturan skickats)</t>
    </r>
  </si>
  <si>
    <r>
      <t xml:space="preserve">Kundfakturans verifikationsdatum ÅÅ-MM-DD </t>
    </r>
    <r>
      <rPr>
        <i/>
        <sz val="8"/>
        <rFont val="Arial"/>
        <family val="2"/>
      </rPr>
      <t>(återkopplas till EA, när leverantörsfakturan inkommit/kundfakturan skickats)</t>
    </r>
  </si>
  <si>
    <t>Beräkning periodisering som bokförs av EA (ifylles ej, innehåller formler)</t>
  </si>
  <si>
    <r>
      <t xml:space="preserve">Vändning månadsvis t o m löptidens slut </t>
    </r>
    <r>
      <rPr>
        <i/>
        <sz val="10"/>
        <rFont val="Arial"/>
        <family val="2"/>
      </rPr>
      <t>(D balanskto</t>
    </r>
    <r>
      <rPr>
        <b/>
        <sz val="10"/>
        <rFont val="Arial"/>
        <family val="2"/>
      </rPr>
      <t>)</t>
    </r>
  </si>
  <si>
    <r>
      <t xml:space="preserve">Reservering månadsvis fram till dess att faktura inkommer </t>
    </r>
    <r>
      <rPr>
        <i/>
        <sz val="10"/>
        <rFont val="Arial"/>
        <family val="2"/>
      </rPr>
      <t>(D periodiseringskto)</t>
    </r>
  </si>
  <si>
    <r>
      <t xml:space="preserve">Reservering månadsvis fram till dess att faktura inkommer </t>
    </r>
    <r>
      <rPr>
        <i/>
        <sz val="10"/>
        <rFont val="Arial"/>
        <family val="2"/>
      </rPr>
      <t>(K balanskto)</t>
    </r>
  </si>
  <si>
    <r>
      <t xml:space="preserve">Reservering månadsvis fram till dess att faktura inkommer </t>
    </r>
    <r>
      <rPr>
        <i/>
        <sz val="10"/>
        <rFont val="Arial"/>
        <family val="2"/>
      </rPr>
      <t>(D balanskto)</t>
    </r>
  </si>
  <si>
    <r>
      <t xml:space="preserve">Reservering månadsvis fram till dess att faktura inkommer </t>
    </r>
    <r>
      <rPr>
        <i/>
        <sz val="10"/>
        <rFont val="Arial"/>
        <family val="2"/>
      </rPr>
      <t>(K periodiseringskto)</t>
    </r>
  </si>
  <si>
    <t>Levfakturans verifikationsdatum ÅÅÅÅ-MM-DD</t>
  </si>
  <si>
    <t>Levfakturanummer</t>
  </si>
  <si>
    <t>Kundfakturanummer</t>
  </si>
  <si>
    <t>Kundfakturans verifikationsdatum ÅÅÅÅ-MM-DD</t>
  </si>
  <si>
    <t>Förutbetalda intäkter, skuld (bokförs på balanskonto 2771, 2772, 2776 eller 2777 beroende påtyp av kostnad och inom- eller utomstatlig motpart)</t>
  </si>
  <si>
    <r>
      <t xml:space="preserve">Fakturanummer
</t>
    </r>
    <r>
      <rPr>
        <i/>
        <sz val="8"/>
        <rFont val="Arial"/>
        <family val="2"/>
      </rPr>
      <t>(återkopplas till EA när leverantörs-fakturan inkommit )</t>
    </r>
  </si>
  <si>
    <r>
      <t xml:space="preserve">Fakturanummer
</t>
    </r>
    <r>
      <rPr>
        <i/>
        <sz val="8"/>
        <rFont val="Arial"/>
        <family val="2"/>
      </rPr>
      <t>(återkopplas till EA när kundfakturan skickats)</t>
    </r>
  </si>
  <si>
    <t>Upplupna kostnader/ intäkter. Reservering görs i bokföringen. När leverantörsfaktura inkommit/kundfaktura ställts ut, måste inst/motsv meddela detta till EA. Då kan EA vända bort reserveringen från balans resp och periodiseringskonto)</t>
  </si>
  <si>
    <t>Kostnad som belastar varje månad t o m fakturan inkommer</t>
  </si>
  <si>
    <t>Återstår att periodisera från aktuell månad</t>
  </si>
  <si>
    <t>Intäkt att bokföra varje månad t o m löptidens slut</t>
  </si>
  <si>
    <r>
      <t xml:space="preserve">Periodisering jan </t>
    </r>
    <r>
      <rPr>
        <i/>
        <sz val="10"/>
        <rFont val="Arial"/>
        <family val="2"/>
      </rPr>
      <t>(D periodiseringskto/ K balanskto)</t>
    </r>
  </si>
  <si>
    <t xml:space="preserve">Återstår att intäktsföra från aktuell månad </t>
  </si>
  <si>
    <t>Kostnad som belastar feb</t>
  </si>
  <si>
    <t>Intäkt som belastar feb</t>
  </si>
  <si>
    <t>Kostnad som belastar mars</t>
  </si>
  <si>
    <t>Intäkt som belastar mars</t>
  </si>
  <si>
    <r>
      <t xml:space="preserve">Upplupen kostnad att periodisera mars </t>
    </r>
    <r>
      <rPr>
        <i/>
        <sz val="10"/>
        <rFont val="Arial"/>
        <family val="2"/>
      </rPr>
      <t>(D periodiseringskto /K balanskto)</t>
    </r>
  </si>
  <si>
    <r>
      <t xml:space="preserve">Upplupen intäkt att periodisera mars </t>
    </r>
    <r>
      <rPr>
        <i/>
        <sz val="10"/>
        <rFont val="Arial"/>
        <family val="2"/>
      </rPr>
      <t>(D balanskto /K periodiseringskto)</t>
    </r>
  </si>
  <si>
    <t>Kostnad som belastar april</t>
  </si>
  <si>
    <t>Intäkt som belastar april</t>
  </si>
  <si>
    <r>
      <t xml:space="preserve">Upplupen kostnad att periodisera april </t>
    </r>
    <r>
      <rPr>
        <i/>
        <sz val="10"/>
        <rFont val="Arial"/>
        <family val="2"/>
      </rPr>
      <t>(D periodiseringskto /K balanskto)</t>
    </r>
  </si>
  <si>
    <r>
      <t xml:space="preserve">Upplupen intäkt att periodisera april </t>
    </r>
    <r>
      <rPr>
        <i/>
        <sz val="10"/>
        <rFont val="Arial"/>
        <family val="2"/>
      </rPr>
      <t>(D balanskto /K periodiseringskto)</t>
    </r>
  </si>
  <si>
    <r>
      <t xml:space="preserve">Upplupen kostnad, periodisera denna mån </t>
    </r>
    <r>
      <rPr>
        <i/>
        <sz val="10"/>
        <rFont val="Arial"/>
        <family val="2"/>
      </rPr>
      <t>(D periodiseringskto /K balanskto)</t>
    </r>
  </si>
  <si>
    <r>
      <t xml:space="preserve">Upplupen kostnad att periodisera feb </t>
    </r>
    <r>
      <rPr>
        <i/>
        <sz val="10"/>
        <rFont val="Arial"/>
        <family val="2"/>
      </rPr>
      <t>(D periodi-seringskto /K balanskto)</t>
    </r>
  </si>
  <si>
    <r>
      <t xml:space="preserve">Upplupen intäkt att periodisera innevarande mån </t>
    </r>
    <r>
      <rPr>
        <i/>
        <sz val="10"/>
        <rFont val="Arial"/>
        <family val="2"/>
      </rPr>
      <t>(D balans-kont /K periodi-seringskto)</t>
    </r>
  </si>
  <si>
    <r>
      <t xml:space="preserve">Upplupen intäkt att periodisera feb </t>
    </r>
    <r>
      <rPr>
        <i/>
        <sz val="10"/>
        <rFont val="Arial"/>
        <family val="2"/>
      </rPr>
      <t>(D balans-kto /K periodi-seringskto)</t>
    </r>
  </si>
  <si>
    <t>Kostnad som belastar maj</t>
  </si>
  <si>
    <t>Intäkt som belastar maj</t>
  </si>
  <si>
    <r>
      <t xml:space="preserve">Upplupen kostnad att periodisera maj </t>
    </r>
    <r>
      <rPr>
        <i/>
        <sz val="10"/>
        <rFont val="Arial"/>
        <family val="2"/>
      </rPr>
      <t>(D periodi-seringskto /K balanskto)</t>
    </r>
  </si>
  <si>
    <r>
      <t xml:space="preserve">Upplupen intäkt att periodisera maj </t>
    </r>
    <r>
      <rPr>
        <i/>
        <sz val="10"/>
        <rFont val="Arial"/>
        <family val="2"/>
      </rPr>
      <t>(D balanskto /K periodiseringskto)</t>
    </r>
  </si>
  <si>
    <t>Kostnad som belastar juni</t>
  </si>
  <si>
    <t>Intäkt som belastar juni</t>
  </si>
  <si>
    <r>
      <t xml:space="preserve">Upplupen kostnad att periodisera juni </t>
    </r>
    <r>
      <rPr>
        <i/>
        <sz val="10"/>
        <rFont val="Arial"/>
        <family val="2"/>
      </rPr>
      <t>(D periodiseringskto /K balanskto)</t>
    </r>
  </si>
  <si>
    <r>
      <t xml:space="preserve">Upplupen intäkt att periodisera juni </t>
    </r>
    <r>
      <rPr>
        <i/>
        <sz val="10"/>
        <rFont val="Arial"/>
        <family val="2"/>
      </rPr>
      <t>(D balanskto /K periodiseringskto)</t>
    </r>
  </si>
  <si>
    <t>Kostnad som belastar juli</t>
  </si>
  <si>
    <t>Intäkt som belastar juli</t>
  </si>
  <si>
    <r>
      <t xml:space="preserve">Upplupen kostnad att periodisera juli </t>
    </r>
    <r>
      <rPr>
        <i/>
        <sz val="10"/>
        <rFont val="Arial"/>
        <family val="2"/>
      </rPr>
      <t>(D periodiseringskto /K balanskto)</t>
    </r>
  </si>
  <si>
    <r>
      <t xml:space="preserve">Upplupen intäkt att periodisera juli </t>
    </r>
    <r>
      <rPr>
        <i/>
        <sz val="10"/>
        <rFont val="Arial"/>
        <family val="2"/>
      </rPr>
      <t>(D balanskto /K periodiseringskto)</t>
    </r>
  </si>
  <si>
    <t>Kostnad som belastar aug</t>
  </si>
  <si>
    <t>Intäkt som belastar aug</t>
  </si>
  <si>
    <r>
      <t xml:space="preserve">Upplupen kostnad att periodisera aug </t>
    </r>
    <r>
      <rPr>
        <i/>
        <sz val="10"/>
        <rFont val="Arial"/>
        <family val="2"/>
      </rPr>
      <t>(D periodiseringskto /K balanskto)</t>
    </r>
  </si>
  <si>
    <r>
      <t xml:space="preserve">Upplupen intäkt att periodisera aug </t>
    </r>
    <r>
      <rPr>
        <i/>
        <sz val="10"/>
        <rFont val="Arial"/>
        <family val="2"/>
      </rPr>
      <t>(D balanskto /K periodiseringskto)</t>
    </r>
  </si>
  <si>
    <t>Kostnad som belastar sept</t>
  </si>
  <si>
    <t>Intäkt som belastar sept</t>
  </si>
  <si>
    <t>Kostnad som belastar okt</t>
  </si>
  <si>
    <t>Intäkt som belastar okt</t>
  </si>
  <si>
    <r>
      <t xml:space="preserve">Upplupen kostnad att periodisera sept </t>
    </r>
    <r>
      <rPr>
        <i/>
        <sz val="10"/>
        <rFont val="Arial"/>
        <family val="2"/>
      </rPr>
      <t>(D periodiseringskto /K balanskto)</t>
    </r>
  </si>
  <si>
    <r>
      <t xml:space="preserve">Upplupen intäkt att periodisera sept </t>
    </r>
    <r>
      <rPr>
        <i/>
        <sz val="10"/>
        <rFont val="Arial"/>
        <family val="2"/>
      </rPr>
      <t>(D balanskto /K periodiseringskto)</t>
    </r>
  </si>
  <si>
    <r>
      <t xml:space="preserve">Upplupen kostnad att periodisera okt </t>
    </r>
    <r>
      <rPr>
        <i/>
        <sz val="10"/>
        <rFont val="Arial"/>
        <family val="2"/>
      </rPr>
      <t>(D periodiseringskto /K balanskto)</t>
    </r>
  </si>
  <si>
    <r>
      <t xml:space="preserve">Upplupen intäkt att periodisera okt </t>
    </r>
    <r>
      <rPr>
        <i/>
        <sz val="10"/>
        <rFont val="Arial"/>
        <family val="2"/>
      </rPr>
      <t>(D balanskto /K periodiseringskto)</t>
    </r>
  </si>
  <si>
    <t>Kostnad som belastar nov</t>
  </si>
  <si>
    <t>Intäkt som belastar nov</t>
  </si>
  <si>
    <r>
      <t xml:space="preserve">Upplupen kostnad att periodisera nov </t>
    </r>
    <r>
      <rPr>
        <i/>
        <sz val="10"/>
        <rFont val="Arial"/>
        <family val="2"/>
      </rPr>
      <t>(D periodiseringskto /K balanskto)</t>
    </r>
  </si>
  <si>
    <r>
      <t xml:space="preserve">Upplupen intäkt att periodisera nov </t>
    </r>
    <r>
      <rPr>
        <i/>
        <sz val="10"/>
        <rFont val="Arial"/>
        <family val="2"/>
      </rPr>
      <t>(D balanskto /K periodiseringskto)</t>
    </r>
  </si>
  <si>
    <t>Kostnad som belastar dec</t>
  </si>
  <si>
    <t>Intäkt som belastar dec</t>
  </si>
  <si>
    <r>
      <t xml:space="preserve">Upplupen kostnad att periodisera dec </t>
    </r>
    <r>
      <rPr>
        <i/>
        <sz val="10"/>
        <rFont val="Arial"/>
        <family val="2"/>
      </rPr>
      <t>(D periodiseringskto /K balanskto)</t>
    </r>
  </si>
  <si>
    <r>
      <t xml:space="preserve">Upplupen intäkt att periodisera dec </t>
    </r>
    <r>
      <rPr>
        <i/>
        <sz val="10"/>
        <rFont val="Arial"/>
        <family val="2"/>
      </rPr>
      <t>(D balanskto /K periodiseringskto)</t>
    </r>
  </si>
  <si>
    <r>
      <t xml:space="preserve">Periodisering feb </t>
    </r>
    <r>
      <rPr>
        <i/>
        <sz val="10"/>
        <rFont val="Arial"/>
        <family val="2"/>
      </rPr>
      <t>(D balanskto/K periodiseringskto)</t>
    </r>
  </si>
  <si>
    <r>
      <t xml:space="preserve">Periodisering feb </t>
    </r>
    <r>
      <rPr>
        <i/>
        <sz val="10"/>
        <rFont val="Arial"/>
        <family val="2"/>
      </rPr>
      <t>(D periodiseringskto/ K balanskto)</t>
    </r>
  </si>
  <si>
    <r>
      <t xml:space="preserve">Periodisering mars </t>
    </r>
    <r>
      <rPr>
        <i/>
        <sz val="10"/>
        <rFont val="Arial"/>
        <family val="2"/>
      </rPr>
      <t>(D balanskto/K periodiseringskto)</t>
    </r>
  </si>
  <si>
    <r>
      <t xml:space="preserve">Periodisering mars </t>
    </r>
    <r>
      <rPr>
        <i/>
        <sz val="10"/>
        <rFont val="Arial"/>
        <family val="2"/>
      </rPr>
      <t>(D periodiseringskto/ K balanskto)</t>
    </r>
  </si>
  <si>
    <r>
      <t xml:space="preserve">Periodisering april </t>
    </r>
    <r>
      <rPr>
        <i/>
        <sz val="10"/>
        <rFont val="Arial"/>
        <family val="2"/>
      </rPr>
      <t>(D balanskto/K periodiseringskto)</t>
    </r>
  </si>
  <si>
    <r>
      <t xml:space="preserve">Periodisering april </t>
    </r>
    <r>
      <rPr>
        <i/>
        <sz val="10"/>
        <rFont val="Arial"/>
        <family val="2"/>
      </rPr>
      <t>(D periodiseringskto/ K balanskto)</t>
    </r>
  </si>
  <si>
    <r>
      <t xml:space="preserve">Periodisering maj </t>
    </r>
    <r>
      <rPr>
        <i/>
        <sz val="10"/>
        <rFont val="Arial"/>
        <family val="2"/>
      </rPr>
      <t>(D balanskto/K periodiseringskto)</t>
    </r>
  </si>
  <si>
    <r>
      <t xml:space="preserve">Periodisering maj  </t>
    </r>
    <r>
      <rPr>
        <i/>
        <sz val="10"/>
        <rFont val="Arial"/>
        <family val="2"/>
      </rPr>
      <t>(D periodiseringskto/ K balanskto)</t>
    </r>
  </si>
  <si>
    <r>
      <t xml:space="preserve">Periodisering juni </t>
    </r>
    <r>
      <rPr>
        <i/>
        <sz val="10"/>
        <rFont val="Arial"/>
        <family val="2"/>
      </rPr>
      <t>(D balanskto/K periodiseringskto)</t>
    </r>
  </si>
  <si>
    <r>
      <t xml:space="preserve">Periodisering juni </t>
    </r>
    <r>
      <rPr>
        <i/>
        <sz val="10"/>
        <rFont val="Arial"/>
        <family val="2"/>
      </rPr>
      <t>(D periodiseringskto/ K balanskto)</t>
    </r>
  </si>
  <si>
    <r>
      <t xml:space="preserve">Periodisering juli </t>
    </r>
    <r>
      <rPr>
        <i/>
        <sz val="10"/>
        <rFont val="Arial"/>
        <family val="2"/>
      </rPr>
      <t>(D balanskto/K periodiseringskto)</t>
    </r>
  </si>
  <si>
    <r>
      <t xml:space="preserve">Periodisering juli </t>
    </r>
    <r>
      <rPr>
        <i/>
        <sz val="10"/>
        <rFont val="Arial"/>
        <family val="2"/>
      </rPr>
      <t>(D periodiseringskto/ K balanskto)</t>
    </r>
  </si>
  <si>
    <r>
      <t xml:space="preserve">Periodisering aug </t>
    </r>
    <r>
      <rPr>
        <i/>
        <sz val="10"/>
        <rFont val="Arial"/>
        <family val="2"/>
      </rPr>
      <t>(D balanskto/K periodiseringskto)</t>
    </r>
  </si>
  <si>
    <r>
      <t xml:space="preserve">Periodisering aug </t>
    </r>
    <r>
      <rPr>
        <i/>
        <sz val="10"/>
        <rFont val="Arial"/>
        <family val="2"/>
      </rPr>
      <t>(D periodiseringskto/ K balanskto)</t>
    </r>
  </si>
  <si>
    <r>
      <t xml:space="preserve">Periodisering sept </t>
    </r>
    <r>
      <rPr>
        <i/>
        <sz val="10"/>
        <rFont val="Arial"/>
        <family val="2"/>
      </rPr>
      <t>(D balanskto/K periodiseringskto)</t>
    </r>
  </si>
  <si>
    <r>
      <t xml:space="preserve">Periodisering sept </t>
    </r>
    <r>
      <rPr>
        <i/>
        <sz val="10"/>
        <rFont val="Arial"/>
        <family val="2"/>
      </rPr>
      <t>(D periodiseringskto/ K balanskto)</t>
    </r>
  </si>
  <si>
    <r>
      <t xml:space="preserve">Periodisering okt </t>
    </r>
    <r>
      <rPr>
        <i/>
        <sz val="10"/>
        <rFont val="Arial"/>
        <family val="2"/>
      </rPr>
      <t>(D balanskto/K periodiseringskto)</t>
    </r>
  </si>
  <si>
    <r>
      <t xml:space="preserve">Periodisering okt </t>
    </r>
    <r>
      <rPr>
        <i/>
        <sz val="10"/>
        <rFont val="Arial"/>
        <family val="2"/>
      </rPr>
      <t>(D periodiseringskto/ K balanskto)</t>
    </r>
  </si>
  <si>
    <r>
      <t xml:space="preserve">Periodisering nov </t>
    </r>
    <r>
      <rPr>
        <i/>
        <sz val="10"/>
        <rFont val="Arial"/>
        <family val="2"/>
      </rPr>
      <t>(D balanskto/K periodiseringskto)</t>
    </r>
  </si>
  <si>
    <r>
      <t xml:space="preserve">Periodisering nov </t>
    </r>
    <r>
      <rPr>
        <i/>
        <sz val="10"/>
        <rFont val="Arial"/>
        <family val="2"/>
      </rPr>
      <t>(D periodiseringskto/ K balanskto)</t>
    </r>
  </si>
  <si>
    <r>
      <t xml:space="preserve">Periodisering dec </t>
    </r>
    <r>
      <rPr>
        <i/>
        <sz val="10"/>
        <rFont val="Arial"/>
        <family val="2"/>
      </rPr>
      <t>(D balanskto/K periodiseringskto)</t>
    </r>
  </si>
  <si>
    <r>
      <t xml:space="preserve">Periodisering dec </t>
    </r>
    <r>
      <rPr>
        <i/>
        <sz val="10"/>
        <rFont val="Arial"/>
        <family val="2"/>
      </rPr>
      <t>(D periodiseringskto/ K balanskto)</t>
    </r>
  </si>
  <si>
    <t>Antal månader att ta med som kostnad, inkl förlupna månader</t>
  </si>
  <si>
    <t>Förutbetalda intäkter, skuld (bokförs på balanskonto 2771, 2772, 2776 eller 2777 beroende på typ av kostnad och inom- eller utomstatlig motpart)</t>
  </si>
  <si>
    <t>Antal månader att ta med som intäkt, inkl förlupna månader</t>
  </si>
  <si>
    <t>KST</t>
  </si>
  <si>
    <t>Vht</t>
  </si>
  <si>
    <t>Finans</t>
  </si>
  <si>
    <t>Kostnader/Intäkter att periodisera per sista januari (22-03-31)</t>
  </si>
  <si>
    <t>I900</t>
  </si>
  <si>
    <t>A400</t>
  </si>
  <si>
    <t>Nora Torg</t>
  </si>
  <si>
    <r>
      <t xml:space="preserve">Underlag som styrker beräkningar av upplupna kostnader och intäkter ska bifogas. Underlagen ska vara </t>
    </r>
    <r>
      <rPr>
        <b/>
        <i/>
        <sz val="10"/>
        <color rgb="FFFF0000"/>
        <rFont val="Arial"/>
        <family val="2"/>
      </rPr>
      <t>påskrivna av prefekt/motsvarande</t>
    </r>
    <r>
      <rPr>
        <i/>
        <sz val="10"/>
        <color rgb="FFFF0000"/>
        <rFont val="Arial"/>
        <family val="2"/>
      </rPr>
      <t>.</t>
    </r>
  </si>
  <si>
    <r>
      <t>Balans-konto</t>
    </r>
    <r>
      <rPr>
        <b/>
        <i/>
        <sz val="10"/>
        <rFont val="Arial"/>
        <family val="2"/>
      </rPr>
      <t xml:space="preserve"> </t>
    </r>
    <r>
      <rPr>
        <i/>
        <sz val="8"/>
        <rFont val="Arial"/>
        <family val="2"/>
      </rPr>
      <t>(fylls i av EA)</t>
    </r>
  </si>
  <si>
    <r>
      <t xml:space="preserve">Periodiser-ingskonto </t>
    </r>
    <r>
      <rPr>
        <i/>
        <sz val="8"/>
        <rFont val="Arial"/>
        <family val="2"/>
      </rPr>
      <t>(fylls i av EA)</t>
    </r>
  </si>
  <si>
    <t>Levfaktur-ans löptid 
fr.o.m ÅÅÅÅ-MM</t>
  </si>
  <si>
    <t>Levfaktur-ans löptid 
t.o.m ÅÅÅÅ-MM</t>
  </si>
  <si>
    <t>Antal månader som levfaktur-an avser</t>
  </si>
  <si>
    <t>Intäkts-konto</t>
  </si>
  <si>
    <t>Kundfak-turans löptid 
fr.o.m ÅÅÅÅ-MM</t>
  </si>
  <si>
    <t>Kundfak-turans löptid 
t.o.m ÅÅÅÅ-MM</t>
  </si>
  <si>
    <t>Antal månader som kund-fakturan avser</t>
  </si>
  <si>
    <r>
      <t xml:space="preserve">Levfakturans verifikationsdatum ÅÅ-MM-DD </t>
    </r>
    <r>
      <rPr>
        <i/>
        <sz val="8"/>
        <rFont val="Arial"/>
        <family val="2"/>
      </rPr>
      <t>(återkopplas till EA, när leverantörs-fakturan inkommit/ kundfakturan skickats)</t>
    </r>
  </si>
  <si>
    <t>Kostnads-konto</t>
  </si>
  <si>
    <t>Kostnader/Intäkter att periodisera per sista januari (24-01-31)</t>
  </si>
  <si>
    <t>Kostnader/Intäkter att periodisera per sista februari (24-02-29)</t>
  </si>
  <si>
    <t>Kostnader/Intäkter att periodisera per sista mars (24-03-31)</t>
  </si>
  <si>
    <t>Kostnader/Intäkter att periodisera per tertial 1 (24-04-30)</t>
  </si>
  <si>
    <t>Kostnader/Intäkter att periodisera per sista maj (24-05-31)</t>
  </si>
  <si>
    <t>Kostnader/Intäkter att periodisera per sista juni (24-06-30)</t>
  </si>
  <si>
    <t>Kostnader/Intäkter att periodisera per sista juli (24-07-31)</t>
  </si>
  <si>
    <t>Kostnader/Intäkter att periodisera per tertial 2 (24-08-31)</t>
  </si>
  <si>
    <t>Kostnader/Intäkter att periodisera per sista september (24-09-30)</t>
  </si>
  <si>
    <t>Kostnader/Intäkter att periodisera per sista oktober (24-10-31)</t>
  </si>
  <si>
    <t>Kostnader/Intäkter att periodisera per sista november (24-11-30)</t>
  </si>
  <si>
    <t>Kostnader/Intäkter att periodisera  per tertial 3 (24-12-31)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</si>
</sst>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mmm/yy;@"/>
  </numFmts>
  <fonts count="1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8"/>
      <color theme="8" tint="-0.49998474074526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i/>
      <sz val="8"/>
      <name val="Arial"/>
      <family val="2"/>
    </font>
    <font>
      <b/>
      <sz val="12"/>
      <color theme="0"/>
      <name val="Arial"/>
      <family val="2"/>
    </font>
    <font>
      <b/>
      <i/>
      <sz val="10"/>
      <color theme="8" tint="-0.49998474074526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3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Border="1" applyProtection="1"/>
    <xf numFmtId="3" fontId="3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Protection="1"/>
    <xf numFmtId="3" fontId="3" fillId="0" borderId="0" xfId="0" applyNumberFormat="1" applyFont="1" applyAlignment="1" applyProtection="1">
      <alignment horizontal="right"/>
    </xf>
    <xf numFmtId="0" fontId="2" fillId="0" borderId="0" xfId="0" applyFont="1" applyBorder="1" applyAlignment="1" applyProtection="1"/>
    <xf numFmtId="0" fontId="3" fillId="0" borderId="0" xfId="0" applyFont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0" fontId="10" fillId="3" borderId="0" xfId="0" applyFont="1" applyFill="1" applyBorder="1" applyAlignment="1" applyProtection="1">
      <alignment horizontal="left" vertical="top" wrapText="1"/>
    </xf>
    <xf numFmtId="3" fontId="6" fillId="0" borderId="0" xfId="0" applyNumberFormat="1" applyFont="1" applyFill="1" applyBorder="1" applyAlignment="1" applyProtection="1">
      <alignment horizontal="left" vertical="top" wrapText="1"/>
    </xf>
    <xf numFmtId="0" fontId="10" fillId="5" borderId="0" xfId="0" applyFont="1" applyFill="1" applyBorder="1" applyAlignment="1" applyProtection="1">
      <alignment horizontal="left" vertical="top"/>
    </xf>
    <xf numFmtId="0" fontId="6" fillId="5" borderId="0" xfId="0" applyFont="1" applyFill="1" applyBorder="1" applyAlignment="1" applyProtection="1">
      <alignment horizontal="left" vertical="top" wrapText="1"/>
    </xf>
    <xf numFmtId="3" fontId="6" fillId="5" borderId="0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vertical="top" wrapText="1"/>
    </xf>
    <xf numFmtId="0" fontId="6" fillId="7" borderId="1" xfId="0" applyFont="1" applyFill="1" applyBorder="1" applyAlignment="1" applyProtection="1">
      <alignment horizontal="left" vertical="top" wrapText="1"/>
    </xf>
    <xf numFmtId="3" fontId="6" fillId="7" borderId="1" xfId="0" applyNumberFormat="1" applyFont="1" applyFill="1" applyBorder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6" fillId="8" borderId="3" xfId="0" applyFont="1" applyFill="1" applyBorder="1" applyAlignment="1" applyProtection="1">
      <alignment horizontal="left" vertical="top"/>
    </xf>
    <xf numFmtId="0" fontId="6" fillId="8" borderId="5" xfId="0" applyFont="1" applyFill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/>
    </xf>
    <xf numFmtId="0" fontId="0" fillId="0" borderId="2" xfId="0" applyFill="1" applyBorder="1" applyProtection="1"/>
    <xf numFmtId="164" fontId="0" fillId="0" borderId="2" xfId="0" applyNumberFormat="1" applyBorder="1" applyAlignment="1" applyProtection="1">
      <alignment horizontal="left"/>
    </xf>
    <xf numFmtId="3" fontId="0" fillId="0" borderId="0" xfId="0" applyNumberFormat="1" applyFill="1" applyBorder="1" applyAlignment="1" applyProtection="1">
      <alignment horizontal="right"/>
    </xf>
    <xf numFmtId="0" fontId="0" fillId="0" borderId="0" xfId="0" applyProtection="1"/>
    <xf numFmtId="3" fontId="7" fillId="0" borderId="0" xfId="0" applyNumberFormat="1" applyFont="1" applyFill="1" applyBorder="1" applyAlignment="1" applyProtection="1">
      <alignment horizontal="right"/>
    </xf>
    <xf numFmtId="0" fontId="7" fillId="0" borderId="0" xfId="0" applyFont="1" applyProtection="1"/>
    <xf numFmtId="0" fontId="0" fillId="0" borderId="1" xfId="0" applyFill="1" applyBorder="1" applyProtection="1"/>
    <xf numFmtId="0" fontId="0" fillId="0" borderId="2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4" fontId="0" fillId="0" borderId="1" xfId="0" applyNumberFormat="1" applyFill="1" applyBorder="1" applyAlignment="1" applyProtection="1">
      <alignment horizontal="right"/>
    </xf>
    <xf numFmtId="3" fontId="0" fillId="0" borderId="1" xfId="0" applyNumberFormat="1" applyFill="1" applyBorder="1" applyAlignment="1" applyProtection="1">
      <alignment horizontal="left"/>
    </xf>
    <xf numFmtId="3" fontId="0" fillId="0" borderId="0" xfId="0" applyNumberFormat="1" applyFill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3" fontId="0" fillId="0" borderId="0" xfId="0" applyNumberFormat="1" applyAlignment="1" applyProtection="1">
      <alignment horizontal="right"/>
    </xf>
    <xf numFmtId="3" fontId="0" fillId="0" borderId="0" xfId="0" applyNumberFormat="1" applyProtection="1"/>
    <xf numFmtId="0" fontId="0" fillId="0" borderId="1" xfId="0" applyBorder="1" applyAlignment="1" applyProtection="1">
      <alignment horizontal="left"/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17" fontId="0" fillId="0" borderId="1" xfId="0" applyNumberFormat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4" fontId="0" fillId="0" borderId="2" xfId="0" applyNumberForma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 vertical="top"/>
    </xf>
    <xf numFmtId="164" fontId="0" fillId="0" borderId="2" xfId="0" applyNumberForma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0" fillId="7" borderId="2" xfId="0" applyFill="1" applyBorder="1" applyAlignment="1" applyProtection="1">
      <alignment horizontal="left"/>
    </xf>
    <xf numFmtId="0" fontId="0" fillId="7" borderId="1" xfId="0" applyFill="1" applyBorder="1" applyAlignment="1" applyProtection="1">
      <alignment horizontal="left"/>
    </xf>
    <xf numFmtId="0" fontId="7" fillId="7" borderId="1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vertical="center"/>
    </xf>
    <xf numFmtId="0" fontId="6" fillId="7" borderId="7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4" fontId="10" fillId="3" borderId="0" xfId="0" applyNumberFormat="1" applyFont="1" applyFill="1" applyBorder="1" applyAlignment="1" applyProtection="1">
      <alignment horizontal="left" vertical="top" wrapText="1"/>
    </xf>
    <xf numFmtId="4" fontId="6" fillId="8" borderId="5" xfId="0" applyNumberFormat="1" applyFont="1" applyFill="1" applyBorder="1" applyAlignment="1" applyProtection="1">
      <alignment horizontal="left" vertical="top" wrapText="1"/>
    </xf>
    <xf numFmtId="3" fontId="0" fillId="0" borderId="2" xfId="0" applyNumberFormat="1" applyFill="1" applyBorder="1" applyAlignment="1" applyProtection="1">
      <alignment horizontal="left"/>
    </xf>
    <xf numFmtId="4" fontId="0" fillId="0" borderId="2" xfId="0" applyNumberFormat="1" applyFill="1" applyBorder="1" applyAlignment="1" applyProtection="1">
      <alignment horizontal="left"/>
    </xf>
    <xf numFmtId="4" fontId="0" fillId="0" borderId="1" xfId="0" applyNumberFormat="1" applyFill="1" applyBorder="1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3" fontId="3" fillId="0" borderId="0" xfId="0" applyNumberFormat="1" applyFont="1" applyFill="1" applyAlignment="1" applyProtection="1">
      <alignment horizontal="right" vertical="center"/>
    </xf>
    <xf numFmtId="0" fontId="0" fillId="9" borderId="0" xfId="0" applyFill="1" applyAlignment="1" applyProtection="1">
      <alignment horizontal="left"/>
    </xf>
    <xf numFmtId="4" fontId="0" fillId="9" borderId="0" xfId="0" applyNumberFormat="1" applyFill="1" applyAlignment="1" applyProtection="1">
      <alignment horizontal="left"/>
    </xf>
    <xf numFmtId="3" fontId="0" fillId="9" borderId="0" xfId="0" applyNumberFormat="1" applyFill="1" applyAlignment="1" applyProtection="1">
      <alignment horizontal="right"/>
    </xf>
    <xf numFmtId="3" fontId="0" fillId="9" borderId="0" xfId="0" applyNumberFormat="1" applyFill="1" applyBorder="1" applyAlignment="1" applyProtection="1">
      <alignment horizontal="right"/>
    </xf>
    <xf numFmtId="0" fontId="0" fillId="9" borderId="0" xfId="0" applyFill="1" applyProtection="1"/>
    <xf numFmtId="3" fontId="0" fillId="9" borderId="0" xfId="0" applyNumberFormat="1" applyFill="1" applyProtection="1"/>
    <xf numFmtId="0" fontId="6" fillId="2" borderId="3" xfId="0" applyFont="1" applyFill="1" applyBorder="1" applyAlignment="1" applyProtection="1">
      <alignment horizontal="left" vertical="top"/>
    </xf>
    <xf numFmtId="0" fontId="6" fillId="2" borderId="5" xfId="0" applyFont="1" applyFill="1" applyBorder="1" applyAlignment="1" applyProtection="1">
      <alignment horizontal="left" vertical="top" wrapText="1"/>
    </xf>
    <xf numFmtId="4" fontId="6" fillId="2" borderId="5" xfId="0" applyNumberFormat="1" applyFont="1" applyFill="1" applyBorder="1" applyAlignment="1" applyProtection="1">
      <alignment horizontal="left" vertical="top" wrapText="1"/>
    </xf>
    <xf numFmtId="0" fontId="6" fillId="10" borderId="7" xfId="0" applyFont="1" applyFill="1" applyBorder="1" applyAlignment="1" applyProtection="1">
      <alignment horizontal="left" vertical="top" wrapText="1"/>
    </xf>
    <xf numFmtId="4" fontId="6" fillId="10" borderId="7" xfId="0" applyNumberFormat="1" applyFont="1" applyFill="1" applyBorder="1" applyAlignment="1" applyProtection="1">
      <alignment horizontal="left" vertical="top" wrapText="1"/>
    </xf>
    <xf numFmtId="4" fontId="0" fillId="6" borderId="1" xfId="0" applyNumberFormat="1" applyFill="1" applyBorder="1" applyAlignment="1" applyProtection="1">
      <alignment horizontal="right"/>
    </xf>
    <xf numFmtId="3" fontId="0" fillId="6" borderId="1" xfId="0" applyNumberFormat="1" applyFill="1" applyBorder="1" applyAlignment="1" applyProtection="1">
      <alignment horizontal="right"/>
    </xf>
    <xf numFmtId="4" fontId="7" fillId="6" borderId="1" xfId="0" applyNumberFormat="1" applyFont="1" applyFill="1" applyBorder="1" applyAlignment="1" applyProtection="1">
      <alignment horizontal="right"/>
    </xf>
    <xf numFmtId="3" fontId="7" fillId="6" borderId="1" xfId="0" applyNumberFormat="1" applyFont="1" applyFill="1" applyBorder="1" applyAlignment="1" applyProtection="1">
      <alignment horizontal="right"/>
    </xf>
    <xf numFmtId="0" fontId="6" fillId="2" borderId="5" xfId="0" applyFont="1" applyFill="1" applyBorder="1" applyAlignment="1" applyProtection="1">
      <alignment horizontal="right" vertical="top" wrapText="1"/>
    </xf>
    <xf numFmtId="3" fontId="6" fillId="2" borderId="4" xfId="0" applyNumberFormat="1" applyFont="1" applyFill="1" applyBorder="1" applyAlignment="1" applyProtection="1">
      <alignment horizontal="right" vertical="top" wrapText="1"/>
    </xf>
    <xf numFmtId="3" fontId="6" fillId="8" borderId="1" xfId="0" applyNumberFormat="1" applyFont="1" applyFill="1" applyBorder="1" applyAlignment="1" applyProtection="1">
      <alignment horizontal="right" vertical="top" wrapText="1"/>
    </xf>
    <xf numFmtId="3" fontId="6" fillId="8" borderId="4" xfId="0" applyNumberFormat="1" applyFont="1" applyFill="1" applyBorder="1" applyAlignment="1" applyProtection="1">
      <alignment horizontal="right" vertical="top" wrapText="1"/>
    </xf>
    <xf numFmtId="0" fontId="6" fillId="2" borderId="3" xfId="0" applyFont="1" applyFill="1" applyBorder="1" applyAlignment="1" applyProtection="1">
      <alignment horizontal="right" vertical="top" wrapText="1"/>
    </xf>
    <xf numFmtId="0" fontId="0" fillId="0" borderId="1" xfId="0" applyNumberFormat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14" fontId="0" fillId="0" borderId="2" xfId="0" applyNumberFormat="1" applyFill="1" applyBorder="1" applyAlignment="1" applyProtection="1">
      <alignment horizontal="left"/>
    </xf>
    <xf numFmtId="14" fontId="0" fillId="0" borderId="1" xfId="0" applyNumberForma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/>
    <xf numFmtId="0" fontId="6" fillId="2" borderId="8" xfId="0" applyFont="1" applyFill="1" applyBorder="1" applyAlignment="1" applyProtection="1">
      <alignment horizontal="left" vertical="top"/>
    </xf>
    <xf numFmtId="0" fontId="6" fillId="8" borderId="8" xfId="0" applyFont="1" applyFill="1" applyBorder="1" applyAlignment="1" applyProtection="1">
      <alignment horizontal="left" vertical="top"/>
    </xf>
    <xf numFmtId="0" fontId="6" fillId="8" borderId="3" xfId="0" applyFont="1" applyFill="1" applyBorder="1" applyAlignment="1" applyProtection="1">
      <alignment horizontal="left" vertical="top" wrapText="1"/>
    </xf>
    <xf numFmtId="0" fontId="6" fillId="4" borderId="7" xfId="0" applyFont="1" applyFill="1" applyBorder="1" applyAlignment="1" applyProtection="1">
      <alignment horizontal="left" vertical="top"/>
    </xf>
    <xf numFmtId="0" fontId="6" fillId="10" borderId="7" xfId="0" applyFont="1" applyFill="1" applyBorder="1" applyAlignment="1" applyProtection="1">
      <alignment horizontal="left" vertical="top"/>
    </xf>
    <xf numFmtId="3" fontId="6" fillId="5" borderId="0" xfId="0" applyNumberFormat="1" applyFont="1" applyFill="1" applyBorder="1" applyAlignment="1" applyProtection="1">
      <alignment horizontal="left" vertical="top"/>
    </xf>
    <xf numFmtId="0" fontId="6" fillId="2" borderId="8" xfId="0" applyFont="1" applyFill="1" applyBorder="1" applyAlignment="1" applyProtection="1">
      <alignment horizontal="left" vertical="top" wrapText="1"/>
    </xf>
    <xf numFmtId="0" fontId="17" fillId="3" borderId="0" xfId="0" applyFont="1" applyFill="1" applyBorder="1" applyAlignment="1" applyProtection="1">
      <alignment horizontal="left" vertical="top"/>
    </xf>
    <xf numFmtId="0" fontId="6" fillId="10" borderId="1" xfId="0" applyFont="1" applyFill="1" applyBorder="1" applyAlignment="1" applyProtection="1">
      <alignment horizontal="left" vertical="top" wrapText="1"/>
    </xf>
    <xf numFmtId="3" fontId="18" fillId="7" borderId="1" xfId="0" applyNumberFormat="1" applyFont="1" applyFill="1" applyBorder="1" applyAlignment="1" applyProtection="1">
      <alignment horizontal="left" vertical="top" wrapText="1"/>
    </xf>
    <xf numFmtId="0" fontId="18" fillId="7" borderId="1" xfId="0" applyFont="1" applyFill="1" applyBorder="1" applyAlignment="1" applyProtection="1">
      <alignment horizontal="left" vertical="top" wrapText="1"/>
    </xf>
    <xf numFmtId="0" fontId="17" fillId="3" borderId="0" xfId="0" applyFont="1" applyFill="1" applyBorder="1" applyAlignment="1" applyProtection="1">
      <alignment horizontal="left" vertical="top"/>
    </xf>
    <xf numFmtId="3" fontId="3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3" fontId="6" fillId="3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3" fontId="6" fillId="2" borderId="4" xfId="0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ill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0" fontId="6" fillId="10" borderId="7" xfId="0" applyFont="1" applyFill="1" applyBorder="1" applyAlignment="1" applyProtection="1">
      <alignment horizontal="center" vertical="center"/>
    </xf>
    <xf numFmtId="3" fontId="6" fillId="8" borderId="4" xfId="0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</xf>
    <xf numFmtId="3" fontId="0" fillId="9" borderId="0" xfId="0" applyNumberFormat="1" applyFill="1" applyAlignment="1" applyProtection="1">
      <alignment horizontal="center" vertical="center"/>
    </xf>
    <xf numFmtId="3" fontId="6" fillId="10" borderId="1" xfId="0" applyNumberFormat="1" applyFont="1" applyFill="1" applyBorder="1" applyAlignment="1" applyProtection="1">
      <alignment horizontal="center" vertical="top" wrapText="1"/>
    </xf>
    <xf numFmtId="3" fontId="6" fillId="10" borderId="6" xfId="0" applyNumberFormat="1" applyFont="1" applyFill="1" applyBorder="1" applyAlignment="1" applyProtection="1">
      <alignment horizontal="center" vertical="top" wrapText="1"/>
    </xf>
    <xf numFmtId="0" fontId="6" fillId="2" borderId="2" xfId="0" applyFont="1" applyFill="1" applyBorder="1" applyAlignment="1" applyProtection="1">
      <alignment horizontal="center" vertical="top" wrapText="1"/>
    </xf>
    <xf numFmtId="3" fontId="0" fillId="0" borderId="9" xfId="0" applyNumberFormat="1" applyBorder="1" applyAlignment="1" applyProtection="1">
      <alignment horizontal="center" vertical="center"/>
    </xf>
    <xf numFmtId="3" fontId="0" fillId="9" borderId="9" xfId="0" applyNumberFormat="1" applyFill="1" applyBorder="1" applyAlignment="1" applyProtection="1">
      <alignment horizontal="center" vertical="center"/>
    </xf>
    <xf numFmtId="3" fontId="6" fillId="3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6" fillId="8" borderId="8" xfId="0" applyFont="1" applyFill="1" applyBorder="1" applyAlignment="1" applyProtection="1">
      <alignment horizontal="left" vertical="top" wrapText="1"/>
    </xf>
    <xf numFmtId="0" fontId="0" fillId="7" borderId="1" xfId="0" applyFill="1" applyBorder="1" applyAlignment="1" applyProtection="1">
      <alignment horizontal="left"/>
      <protection locked="0"/>
    </xf>
    <xf numFmtId="14" fontId="7" fillId="0" borderId="1" xfId="0" applyNumberFormat="1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104775</xdr:rowOff>
    </xdr:from>
    <xdr:to>
      <xdr:col>1</xdr:col>
      <xdr:colOff>800100</xdr:colOff>
      <xdr:row>0</xdr:row>
      <xdr:rowOff>790575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A56B927-ABE9-430C-A3B1-B6608C1314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26" y="104775"/>
          <a:ext cx="752474" cy="685800"/>
        </a:xfrm>
        <a:prstGeom prst="rect">
          <a:avLst/>
        </a:prstGeom>
      </xdr:spPr>
    </xdr:pic>
    <xdr:clientData/>
  </xdr:twoCellAnchor>
  <xdr:twoCellAnchor>
    <xdr:from>
      <xdr:col>11</xdr:col>
      <xdr:colOff>571500</xdr:colOff>
      <xdr:row>1</xdr:row>
      <xdr:rowOff>452438</xdr:rowOff>
    </xdr:from>
    <xdr:to>
      <xdr:col>12</xdr:col>
      <xdr:colOff>781050</xdr:colOff>
      <xdr:row>2</xdr:row>
      <xdr:rowOff>447675</xdr:rowOff>
    </xdr:to>
    <xdr:sp macro="" textlink="">
      <xdr:nvSpPr>
        <xdr:cNvPr id="3" name="Rounded Rectangle 1">
          <a:extLst>
            <a:ext uri="{FF2B5EF4-FFF2-40B4-BE49-F238E27FC236}">
              <a16:creationId xmlns:a16="http://schemas.microsoft.com/office/drawing/2014/main" id="{066D46FF-1C3F-48C8-9111-969E55B2C6D7}"/>
            </a:ext>
          </a:extLst>
        </xdr:cNvPr>
        <xdr:cNvSpPr/>
      </xdr:nvSpPr>
      <xdr:spPr>
        <a:xfrm>
          <a:off x="9994900" y="960438"/>
          <a:ext cx="857250" cy="44608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sv-SE" sz="1100" b="1"/>
            <a:t>Fyll i vita fält</a:t>
          </a:r>
        </a:p>
      </xdr:txBody>
    </xdr:sp>
    <xdr:clientData/>
  </xdr:twoCellAnchor>
  <xdr:twoCellAnchor>
    <xdr:from>
      <xdr:col>12</xdr:col>
      <xdr:colOff>0</xdr:colOff>
      <xdr:row>3</xdr:row>
      <xdr:rowOff>90488</xdr:rowOff>
    </xdr:from>
    <xdr:to>
      <xdr:col>12</xdr:col>
      <xdr:colOff>276225</xdr:colOff>
      <xdr:row>4</xdr:row>
      <xdr:rowOff>219075</xdr:rowOff>
    </xdr:to>
    <xdr:sp macro="" textlink="">
      <xdr:nvSpPr>
        <xdr:cNvPr id="4" name="Down Arrow 2">
          <a:extLst>
            <a:ext uri="{FF2B5EF4-FFF2-40B4-BE49-F238E27FC236}">
              <a16:creationId xmlns:a16="http://schemas.microsoft.com/office/drawing/2014/main" id="{EDD1F380-50A8-4026-908C-43AE57C1C960}"/>
            </a:ext>
          </a:extLst>
        </xdr:cNvPr>
        <xdr:cNvSpPr/>
      </xdr:nvSpPr>
      <xdr:spPr>
        <a:xfrm>
          <a:off x="10071100" y="1531938"/>
          <a:ext cx="276225" cy="29368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104775</xdr:rowOff>
    </xdr:from>
    <xdr:to>
      <xdr:col>1</xdr:col>
      <xdr:colOff>800100</xdr:colOff>
      <xdr:row>0</xdr:row>
      <xdr:rowOff>787400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9" y="104775"/>
          <a:ext cx="752474" cy="685800"/>
        </a:xfrm>
        <a:prstGeom prst="rect">
          <a:avLst/>
        </a:prstGeom>
      </xdr:spPr>
    </xdr:pic>
    <xdr:clientData/>
  </xdr:twoCellAnchor>
  <xdr:twoCellAnchor>
    <xdr:from>
      <xdr:col>11</xdr:col>
      <xdr:colOff>571500</xdr:colOff>
      <xdr:row>1</xdr:row>
      <xdr:rowOff>452438</xdr:rowOff>
    </xdr:from>
    <xdr:to>
      <xdr:col>12</xdr:col>
      <xdr:colOff>781050</xdr:colOff>
      <xdr:row>2</xdr:row>
      <xdr:rowOff>447675</xdr:rowOff>
    </xdr:to>
    <xdr:sp macro="" textlink="">
      <xdr:nvSpPr>
        <xdr:cNvPr id="3" name="Rounded Rectangl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063163" y="1262063"/>
          <a:ext cx="1452562" cy="48101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sv-SE" sz="1100" b="1"/>
            <a:t>Fyll i vita fält</a:t>
          </a:r>
        </a:p>
      </xdr:txBody>
    </xdr:sp>
    <xdr:clientData/>
  </xdr:twoCellAnchor>
  <xdr:twoCellAnchor>
    <xdr:from>
      <xdr:col>12</xdr:col>
      <xdr:colOff>0</xdr:colOff>
      <xdr:row>3</xdr:row>
      <xdr:rowOff>90488</xdr:rowOff>
    </xdr:from>
    <xdr:to>
      <xdr:col>12</xdr:col>
      <xdr:colOff>276225</xdr:colOff>
      <xdr:row>4</xdr:row>
      <xdr:rowOff>219075</xdr:rowOff>
    </xdr:to>
    <xdr:sp macro="" textlink="">
      <xdr:nvSpPr>
        <xdr:cNvPr id="4" name="Down Arrow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520363" y="1538288"/>
          <a:ext cx="490537" cy="2952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AAAD8-CAD6-43DC-9190-4EA077FA0B24}">
  <dimension ref="A1:Y38"/>
  <sheetViews>
    <sheetView showGridLines="0" zoomScale="80" zoomScaleNormal="80" workbookViewId="0">
      <selection activeCell="G11" sqref="G11"/>
    </sheetView>
  </sheetViews>
  <sheetFormatPr defaultColWidth="9.109375" defaultRowHeight="13.2" x14ac:dyDescent="0.25"/>
  <cols>
    <col min="1" max="1" width="1.44140625" style="28" customWidth="1"/>
    <col min="2" max="2" width="30.6640625" style="38" customWidth="1"/>
    <col min="3" max="3" width="19.88671875" style="38" customWidth="1"/>
    <col min="4" max="4" width="19.5546875" style="38" customWidth="1"/>
    <col min="5" max="5" width="9.5546875" style="38" customWidth="1"/>
    <col min="6" max="6" width="11.33203125" style="38" customWidth="1"/>
    <col min="7" max="7" width="10.109375" style="38" customWidth="1"/>
    <col min="8" max="8" width="11.88671875" style="38" customWidth="1"/>
    <col min="9" max="9" width="10.6640625" style="38" customWidth="1"/>
    <col min="10" max="11" width="6.6640625" style="38" customWidth="1"/>
    <col min="12" max="12" width="9.33203125" style="38" customWidth="1"/>
    <col min="13" max="13" width="14.44140625" style="61" customWidth="1"/>
    <col min="14" max="14" width="10.44140625" style="38" customWidth="1"/>
    <col min="15" max="15" width="10.6640625" style="38" customWidth="1"/>
    <col min="16" max="16" width="15" style="38" customWidth="1"/>
    <col min="17" max="17" width="14.109375" style="38" customWidth="1"/>
    <col min="18" max="18" width="16.33203125" style="114" customWidth="1"/>
    <col min="19" max="19" width="2.88671875" style="27" customWidth="1"/>
    <col min="20" max="20" width="14.109375" style="28" customWidth="1"/>
    <col min="21" max="21" width="15.44140625" style="28" customWidth="1"/>
    <col min="22" max="22" width="17.88671875" style="40" customWidth="1"/>
    <col min="23" max="23" width="19.5546875" style="39" customWidth="1"/>
    <col min="24" max="24" width="19.33203125" style="39" customWidth="1"/>
    <col min="25" max="25" width="9.109375" style="28" customWidth="1"/>
    <col min="26" max="16384" width="9.109375" style="28"/>
  </cols>
  <sheetData>
    <row r="1" spans="2:25" s="3" customFormat="1" ht="63.75" customHeight="1" x14ac:dyDescent="0.4">
      <c r="B1" s="1"/>
      <c r="C1" s="89" t="s">
        <v>7</v>
      </c>
      <c r="D1" s="89"/>
      <c r="E1" s="89"/>
      <c r="F1" s="89"/>
      <c r="G1" s="89"/>
      <c r="H1" s="2"/>
      <c r="I1" s="2"/>
      <c r="J1" s="2"/>
      <c r="M1" s="54"/>
      <c r="O1" s="4"/>
      <c r="P1" s="126"/>
      <c r="Q1" s="126"/>
      <c r="R1" s="102"/>
      <c r="S1" s="5"/>
      <c r="V1" s="6"/>
      <c r="W1" s="7"/>
      <c r="X1" s="7"/>
    </row>
    <row r="2" spans="2:25" s="9" customFormat="1" ht="12" customHeight="1" x14ac:dyDescent="0.25">
      <c r="M2" s="55"/>
      <c r="O2" s="52"/>
      <c r="P2" s="52"/>
      <c r="Q2" s="52"/>
      <c r="R2" s="103"/>
      <c r="S2" s="10"/>
      <c r="T2" s="11"/>
      <c r="W2" s="12"/>
      <c r="X2" s="12"/>
      <c r="Y2" s="62"/>
    </row>
    <row r="3" spans="2:25" s="9" customFormat="1" ht="38.25" customHeight="1" x14ac:dyDescent="0.25">
      <c r="B3" s="127" t="s">
        <v>14</v>
      </c>
      <c r="C3" s="127"/>
      <c r="D3" s="127"/>
      <c r="E3" s="127"/>
      <c r="F3" s="127"/>
      <c r="G3" s="127"/>
      <c r="H3" s="127"/>
      <c r="I3" s="127"/>
      <c r="J3" s="127"/>
      <c r="K3" s="127"/>
      <c r="L3" s="88"/>
      <c r="M3" s="55"/>
      <c r="O3" s="52"/>
      <c r="P3" s="52"/>
      <c r="Q3" s="52"/>
      <c r="R3" s="103"/>
      <c r="S3" s="10"/>
      <c r="T3" s="11"/>
      <c r="W3" s="12"/>
      <c r="X3" s="12"/>
      <c r="Y3" s="62"/>
    </row>
    <row r="4" spans="2:25" s="9" customFormat="1" x14ac:dyDescent="0.25">
      <c r="B4" s="128" t="s">
        <v>13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55"/>
      <c r="O4" s="52"/>
      <c r="P4" s="52"/>
      <c r="Q4" s="52"/>
      <c r="R4" s="103"/>
      <c r="S4" s="10"/>
      <c r="T4" s="11"/>
      <c r="W4" s="12"/>
      <c r="X4" s="12"/>
      <c r="Y4" s="62"/>
    </row>
    <row r="5" spans="2:25" s="9" customFormat="1" ht="24.9" customHeight="1" x14ac:dyDescent="0.25">
      <c r="B5" s="46" t="s">
        <v>6</v>
      </c>
      <c r="C5" s="8"/>
      <c r="D5" s="8"/>
      <c r="E5" s="8"/>
      <c r="F5" s="8"/>
      <c r="G5" s="8"/>
      <c r="H5" s="8"/>
      <c r="I5" s="8"/>
      <c r="J5" s="8"/>
      <c r="K5" s="8"/>
      <c r="M5" s="55"/>
      <c r="N5" s="8"/>
      <c r="O5" s="8"/>
      <c r="P5" s="8"/>
      <c r="Q5" s="8"/>
      <c r="R5" s="104"/>
      <c r="S5" s="11"/>
      <c r="V5" s="12"/>
      <c r="W5" s="10"/>
      <c r="X5" s="10"/>
    </row>
    <row r="6" spans="2:25" s="18" customFormat="1" ht="24" customHeight="1" x14ac:dyDescent="0.25">
      <c r="B6" s="101" t="s">
        <v>136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56"/>
      <c r="N6" s="13"/>
      <c r="O6" s="13"/>
      <c r="P6" s="13"/>
      <c r="Q6" s="13"/>
      <c r="R6" s="105"/>
      <c r="S6" s="14"/>
      <c r="T6" s="15" t="s">
        <v>43</v>
      </c>
      <c r="U6" s="16"/>
      <c r="V6" s="17"/>
      <c r="W6" s="95"/>
      <c r="X6" s="95"/>
    </row>
    <row r="7" spans="2:25" s="21" customFormat="1" ht="17.850000000000001" customHeight="1" x14ac:dyDescent="0.25">
      <c r="B7" s="93" t="s">
        <v>19</v>
      </c>
      <c r="R7" s="106"/>
      <c r="S7" s="14"/>
      <c r="T7" s="19"/>
      <c r="U7" s="19"/>
      <c r="V7" s="20"/>
      <c r="W7" s="20"/>
      <c r="X7" s="20"/>
    </row>
    <row r="8" spans="2:25" s="18" customFormat="1" ht="12.75" customHeight="1" x14ac:dyDescent="0.25">
      <c r="B8" s="69" t="s">
        <v>38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  <c r="N8" s="70"/>
      <c r="O8" s="70"/>
      <c r="P8" s="70"/>
      <c r="Q8" s="70"/>
      <c r="R8" s="107"/>
      <c r="S8" s="14"/>
      <c r="T8" s="82"/>
      <c r="U8" s="78"/>
      <c r="V8" s="79"/>
      <c r="W8" s="79"/>
      <c r="X8" s="79"/>
    </row>
    <row r="9" spans="2:25" s="18" customFormat="1" ht="66" x14ac:dyDescent="0.25">
      <c r="B9" s="90" t="s">
        <v>15</v>
      </c>
      <c r="C9" s="90" t="s">
        <v>50</v>
      </c>
      <c r="D9" s="96" t="s">
        <v>49</v>
      </c>
      <c r="E9" s="96" t="s">
        <v>17</v>
      </c>
      <c r="F9" s="19" t="s">
        <v>11</v>
      </c>
      <c r="G9" s="19" t="s">
        <v>8</v>
      </c>
      <c r="H9" s="96" t="s">
        <v>0</v>
      </c>
      <c r="I9" s="96" t="s">
        <v>133</v>
      </c>
      <c r="J9" s="96" t="s">
        <v>134</v>
      </c>
      <c r="K9" s="96" t="s">
        <v>135</v>
      </c>
      <c r="L9" s="96" t="s">
        <v>2</v>
      </c>
      <c r="M9" s="96" t="s">
        <v>3</v>
      </c>
      <c r="N9" s="96" t="s">
        <v>31</v>
      </c>
      <c r="O9" s="96" t="s">
        <v>32</v>
      </c>
      <c r="P9" s="96" t="s">
        <v>33</v>
      </c>
      <c r="Q9" s="96" t="s">
        <v>130</v>
      </c>
      <c r="R9" s="118" t="s">
        <v>4</v>
      </c>
      <c r="S9" s="14"/>
      <c r="T9" s="19" t="s">
        <v>21</v>
      </c>
      <c r="U9" s="19" t="s">
        <v>22</v>
      </c>
      <c r="V9" s="20" t="s">
        <v>20</v>
      </c>
      <c r="W9" s="20" t="s">
        <v>24</v>
      </c>
      <c r="X9" s="20" t="s">
        <v>25</v>
      </c>
    </row>
    <row r="10" spans="2:25" x14ac:dyDescent="0.25">
      <c r="B10" s="41" t="s">
        <v>12</v>
      </c>
      <c r="C10" s="83">
        <v>6562004499</v>
      </c>
      <c r="D10" s="87">
        <v>44650</v>
      </c>
      <c r="E10" s="83">
        <v>5010</v>
      </c>
      <c r="F10" s="50">
        <v>1611</v>
      </c>
      <c r="G10" s="50">
        <v>5019</v>
      </c>
      <c r="H10" s="84">
        <v>91000105</v>
      </c>
      <c r="I10" s="25">
        <v>655000</v>
      </c>
      <c r="J10" s="25">
        <v>91</v>
      </c>
      <c r="K10" s="25" t="s">
        <v>137</v>
      </c>
      <c r="L10" s="25">
        <v>1050</v>
      </c>
      <c r="M10" s="42">
        <v>128113343.83</v>
      </c>
      <c r="N10" s="43">
        <v>44652</v>
      </c>
      <c r="O10" s="43">
        <v>44713</v>
      </c>
      <c r="P10" s="41">
        <v>3</v>
      </c>
      <c r="Q10" s="41">
        <v>0</v>
      </c>
      <c r="R10" s="108"/>
      <c r="T10" s="74">
        <f t="shared" ref="T10:T18" si="0">M10-V10</f>
        <v>0</v>
      </c>
      <c r="U10" s="74">
        <f>W10</f>
        <v>42704447.943333335</v>
      </c>
      <c r="V10" s="75">
        <f t="shared" ref="V10:V18" si="1">IF(Q10=0,M10,M10/P10*(P10-Q10))</f>
        <v>128113343.83</v>
      </c>
      <c r="W10" s="75">
        <f t="shared" ref="W10:W18" si="2">M10/P10</f>
        <v>42704447.943333335</v>
      </c>
      <c r="X10" s="75">
        <f>-W10</f>
        <v>-42704447.943333335</v>
      </c>
    </row>
    <row r="11" spans="2:25" x14ac:dyDescent="0.25">
      <c r="B11" s="41" t="s">
        <v>1</v>
      </c>
      <c r="C11" s="83">
        <v>4012002074</v>
      </c>
      <c r="D11" s="87">
        <v>44650</v>
      </c>
      <c r="E11" s="83">
        <v>5781</v>
      </c>
      <c r="F11" s="50">
        <v>1619</v>
      </c>
      <c r="G11" s="50">
        <v>5789</v>
      </c>
      <c r="H11" s="84">
        <v>30001470</v>
      </c>
      <c r="I11" s="33">
        <v>401002</v>
      </c>
      <c r="J11" s="33">
        <v>30</v>
      </c>
      <c r="K11" s="33" t="s">
        <v>138</v>
      </c>
      <c r="L11" s="33">
        <v>7999</v>
      </c>
      <c r="M11" s="42">
        <v>84996.89</v>
      </c>
      <c r="N11" s="43">
        <v>44621</v>
      </c>
      <c r="O11" s="43">
        <v>44866</v>
      </c>
      <c r="P11" s="41">
        <v>9</v>
      </c>
      <c r="Q11" s="41">
        <v>1</v>
      </c>
      <c r="R11" s="109"/>
      <c r="T11" s="74">
        <f t="shared" si="0"/>
        <v>9444.0988888888824</v>
      </c>
      <c r="U11" s="74">
        <f t="shared" ref="U11" si="3">W11</f>
        <v>9444.0988888888896</v>
      </c>
      <c r="V11" s="75">
        <f t="shared" si="1"/>
        <v>75552.791111111117</v>
      </c>
      <c r="W11" s="75">
        <f t="shared" si="2"/>
        <v>9444.0988888888896</v>
      </c>
      <c r="X11" s="75">
        <f t="shared" ref="X11:X18" si="4">-W11</f>
        <v>-9444.0988888888896</v>
      </c>
    </row>
    <row r="12" spans="2:25" x14ac:dyDescent="0.25">
      <c r="B12" s="44"/>
      <c r="C12" s="44"/>
      <c r="D12" s="87"/>
      <c r="E12" s="44"/>
      <c r="F12" s="50"/>
      <c r="G12" s="50"/>
      <c r="H12" s="85"/>
      <c r="I12" s="33"/>
      <c r="J12" s="33"/>
      <c r="K12" s="33"/>
      <c r="L12" s="33"/>
      <c r="M12" s="45"/>
      <c r="N12" s="43"/>
      <c r="O12" s="43"/>
      <c r="P12" s="44"/>
      <c r="Q12" s="44"/>
      <c r="R12" s="109"/>
      <c r="T12" s="74">
        <f t="shared" si="0"/>
        <v>0</v>
      </c>
      <c r="U12" s="74" t="e">
        <f>W12</f>
        <v>#DIV/0!</v>
      </c>
      <c r="V12" s="75">
        <f t="shared" si="1"/>
        <v>0</v>
      </c>
      <c r="W12" s="75" t="e">
        <f t="shared" si="2"/>
        <v>#DIV/0!</v>
      </c>
      <c r="X12" s="75" t="e">
        <f t="shared" si="4"/>
        <v>#DIV/0!</v>
      </c>
    </row>
    <row r="13" spans="2:25" s="30" customFormat="1" x14ac:dyDescent="0.25">
      <c r="B13" s="48"/>
      <c r="C13" s="48"/>
      <c r="D13" s="48"/>
      <c r="E13" s="48"/>
      <c r="F13" s="51"/>
      <c r="G13" s="49"/>
      <c r="H13" s="48"/>
      <c r="I13" s="48"/>
      <c r="J13" s="48"/>
      <c r="K13" s="48"/>
      <c r="L13" s="48"/>
      <c r="M13" s="58"/>
      <c r="N13" s="47"/>
      <c r="O13" s="47"/>
      <c r="P13" s="32"/>
      <c r="Q13" s="32"/>
      <c r="R13" s="110"/>
      <c r="S13" s="29"/>
      <c r="T13" s="76">
        <f t="shared" si="0"/>
        <v>0</v>
      </c>
      <c r="U13" s="76" t="e">
        <f t="shared" ref="U13:U18" si="5">W13</f>
        <v>#DIV/0!</v>
      </c>
      <c r="V13" s="77">
        <f t="shared" si="1"/>
        <v>0</v>
      </c>
      <c r="W13" s="77" t="e">
        <f t="shared" si="2"/>
        <v>#DIV/0!</v>
      </c>
      <c r="X13" s="75" t="e">
        <f t="shared" si="4"/>
        <v>#DIV/0!</v>
      </c>
    </row>
    <row r="14" spans="2:25" x14ac:dyDescent="0.25">
      <c r="B14" s="33"/>
      <c r="C14" s="33"/>
      <c r="D14" s="33"/>
      <c r="E14" s="33"/>
      <c r="F14" s="50"/>
      <c r="G14" s="49"/>
      <c r="H14" s="33"/>
      <c r="I14" s="33"/>
      <c r="J14" s="33"/>
      <c r="K14" s="33"/>
      <c r="L14" s="33"/>
      <c r="M14" s="58"/>
      <c r="N14" s="47"/>
      <c r="O14" s="47"/>
      <c r="P14" s="32"/>
      <c r="Q14" s="32"/>
      <c r="R14" s="109"/>
      <c r="T14" s="74">
        <f t="shared" si="0"/>
        <v>0</v>
      </c>
      <c r="U14" s="74" t="e">
        <f t="shared" si="5"/>
        <v>#DIV/0!</v>
      </c>
      <c r="V14" s="75">
        <f t="shared" si="1"/>
        <v>0</v>
      </c>
      <c r="W14" s="75" t="e">
        <f t="shared" si="2"/>
        <v>#DIV/0!</v>
      </c>
      <c r="X14" s="75" t="e">
        <f t="shared" si="4"/>
        <v>#DIV/0!</v>
      </c>
    </row>
    <row r="15" spans="2:25" x14ac:dyDescent="0.25">
      <c r="B15" s="33"/>
      <c r="C15" s="33"/>
      <c r="D15" s="33"/>
      <c r="E15" s="33"/>
      <c r="F15" s="50"/>
      <c r="G15" s="49"/>
      <c r="H15" s="33"/>
      <c r="I15" s="33"/>
      <c r="J15" s="33"/>
      <c r="K15" s="33"/>
      <c r="L15" s="33"/>
      <c r="M15" s="58"/>
      <c r="N15" s="47"/>
      <c r="O15" s="47"/>
      <c r="P15" s="32"/>
      <c r="Q15" s="32"/>
      <c r="R15" s="109"/>
      <c r="T15" s="74">
        <f t="shared" si="0"/>
        <v>0</v>
      </c>
      <c r="U15" s="74" t="e">
        <f t="shared" si="5"/>
        <v>#DIV/0!</v>
      </c>
      <c r="V15" s="75">
        <f t="shared" si="1"/>
        <v>0</v>
      </c>
      <c r="W15" s="75" t="e">
        <f t="shared" si="2"/>
        <v>#DIV/0!</v>
      </c>
      <c r="X15" s="75" t="e">
        <f t="shared" si="4"/>
        <v>#DIV/0!</v>
      </c>
    </row>
    <row r="16" spans="2:25" x14ac:dyDescent="0.25">
      <c r="B16" s="33"/>
      <c r="C16" s="33"/>
      <c r="D16" s="33"/>
      <c r="E16" s="33"/>
      <c r="F16" s="50"/>
      <c r="G16" s="49"/>
      <c r="H16" s="33"/>
      <c r="I16" s="33"/>
      <c r="J16" s="33"/>
      <c r="K16" s="33"/>
      <c r="L16" s="33"/>
      <c r="M16" s="58"/>
      <c r="N16" s="47"/>
      <c r="O16" s="47"/>
      <c r="P16" s="32"/>
      <c r="Q16" s="32"/>
      <c r="R16" s="109"/>
      <c r="T16" s="74">
        <f t="shared" si="0"/>
        <v>0</v>
      </c>
      <c r="U16" s="74" t="e">
        <f t="shared" si="5"/>
        <v>#DIV/0!</v>
      </c>
      <c r="V16" s="75">
        <f t="shared" si="1"/>
        <v>0</v>
      </c>
      <c r="W16" s="75" t="e">
        <f t="shared" si="2"/>
        <v>#DIV/0!</v>
      </c>
      <c r="X16" s="75" t="e">
        <f t="shared" si="4"/>
        <v>#DIV/0!</v>
      </c>
    </row>
    <row r="17" spans="2:24" x14ac:dyDescent="0.25">
      <c r="B17" s="33"/>
      <c r="C17" s="33"/>
      <c r="D17" s="33"/>
      <c r="E17" s="33"/>
      <c r="F17" s="50"/>
      <c r="G17" s="49"/>
      <c r="H17" s="33"/>
      <c r="I17" s="33"/>
      <c r="J17" s="33"/>
      <c r="K17" s="33"/>
      <c r="L17" s="33"/>
      <c r="M17" s="58"/>
      <c r="N17" s="47"/>
      <c r="O17" s="47"/>
      <c r="P17" s="32"/>
      <c r="Q17" s="32"/>
      <c r="R17" s="109"/>
      <c r="T17" s="74">
        <f t="shared" si="0"/>
        <v>0</v>
      </c>
      <c r="U17" s="74" t="e">
        <f t="shared" si="5"/>
        <v>#DIV/0!</v>
      </c>
      <c r="V17" s="75">
        <f t="shared" si="1"/>
        <v>0</v>
      </c>
      <c r="W17" s="75" t="e">
        <f t="shared" si="2"/>
        <v>#DIV/0!</v>
      </c>
      <c r="X17" s="75" t="e">
        <f t="shared" si="4"/>
        <v>#DIV/0!</v>
      </c>
    </row>
    <row r="18" spans="2:24" x14ac:dyDescent="0.25">
      <c r="B18" s="33"/>
      <c r="C18" s="33"/>
      <c r="D18" s="33"/>
      <c r="E18" s="33"/>
      <c r="F18" s="50"/>
      <c r="G18" s="49"/>
      <c r="H18" s="33"/>
      <c r="I18" s="33"/>
      <c r="J18" s="33"/>
      <c r="K18" s="33"/>
      <c r="L18" s="33"/>
      <c r="M18" s="58"/>
      <c r="N18" s="47"/>
      <c r="O18" s="47"/>
      <c r="P18" s="32"/>
      <c r="Q18" s="32"/>
      <c r="R18" s="109"/>
      <c r="T18" s="74">
        <f t="shared" si="0"/>
        <v>0</v>
      </c>
      <c r="U18" s="74" t="e">
        <f t="shared" si="5"/>
        <v>#DIV/0!</v>
      </c>
      <c r="V18" s="75">
        <f t="shared" si="1"/>
        <v>0</v>
      </c>
      <c r="W18" s="75" t="e">
        <f t="shared" si="2"/>
        <v>#DIV/0!</v>
      </c>
      <c r="X18" s="75" t="e">
        <f t="shared" si="4"/>
        <v>#DIV/0!</v>
      </c>
    </row>
    <row r="19" spans="2:24" s="18" customFormat="1" ht="12.75" customHeight="1" x14ac:dyDescent="0.25">
      <c r="B19" s="69" t="s">
        <v>53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1"/>
      <c r="N19" s="70"/>
      <c r="O19" s="70"/>
      <c r="P19" s="70"/>
      <c r="Q19" s="70"/>
      <c r="R19" s="107"/>
      <c r="S19" s="14"/>
      <c r="T19" s="82"/>
      <c r="U19" s="78"/>
      <c r="V19" s="79"/>
      <c r="W19" s="79"/>
      <c r="X19" s="79"/>
    </row>
    <row r="20" spans="2:24" s="18" customFormat="1" ht="66" x14ac:dyDescent="0.25">
      <c r="B20" s="90" t="s">
        <v>16</v>
      </c>
      <c r="C20" s="90" t="s">
        <v>51</v>
      </c>
      <c r="D20" s="96" t="s">
        <v>52</v>
      </c>
      <c r="E20" s="96" t="s">
        <v>18</v>
      </c>
      <c r="F20" s="19" t="s">
        <v>8</v>
      </c>
      <c r="G20" s="19" t="s">
        <v>11</v>
      </c>
      <c r="H20" s="96" t="s">
        <v>0</v>
      </c>
      <c r="I20" s="96" t="s">
        <v>133</v>
      </c>
      <c r="J20" s="96" t="s">
        <v>134</v>
      </c>
      <c r="K20" s="96" t="s">
        <v>135</v>
      </c>
      <c r="L20" s="96" t="s">
        <v>2</v>
      </c>
      <c r="M20" s="96" t="s">
        <v>3</v>
      </c>
      <c r="N20" s="96" t="s">
        <v>36</v>
      </c>
      <c r="O20" s="96" t="s">
        <v>37</v>
      </c>
      <c r="P20" s="96" t="s">
        <v>35</v>
      </c>
      <c r="Q20" s="96" t="s">
        <v>132</v>
      </c>
      <c r="R20" s="118" t="s">
        <v>4</v>
      </c>
      <c r="S20" s="14"/>
      <c r="T20" s="19" t="s">
        <v>23</v>
      </c>
      <c r="U20" s="19" t="s">
        <v>59</v>
      </c>
      <c r="V20" s="20" t="s">
        <v>60</v>
      </c>
      <c r="W20" s="20" t="s">
        <v>26</v>
      </c>
      <c r="X20" s="20" t="s">
        <v>44</v>
      </c>
    </row>
    <row r="21" spans="2:24" x14ac:dyDescent="0.25">
      <c r="B21" s="33" t="s">
        <v>139</v>
      </c>
      <c r="C21" s="48">
        <v>11223344</v>
      </c>
      <c r="D21" s="125">
        <v>44621</v>
      </c>
      <c r="E21" s="41">
        <v>3312</v>
      </c>
      <c r="F21" s="124">
        <v>3319</v>
      </c>
      <c r="G21" s="124">
        <v>2776</v>
      </c>
      <c r="H21" s="33">
        <v>91000302</v>
      </c>
      <c r="I21" s="31">
        <v>645730</v>
      </c>
      <c r="J21" s="31">
        <v>91</v>
      </c>
      <c r="K21" s="31" t="s">
        <v>137</v>
      </c>
      <c r="L21" s="31">
        <v>7999</v>
      </c>
      <c r="M21" s="34">
        <v>600000</v>
      </c>
      <c r="N21" s="26">
        <v>44562</v>
      </c>
      <c r="O21" s="26">
        <v>44713</v>
      </c>
      <c r="P21" s="33">
        <v>6</v>
      </c>
      <c r="Q21" s="33">
        <v>3</v>
      </c>
      <c r="R21" s="35"/>
      <c r="T21" s="74">
        <f>-(M21-V21)</f>
        <v>-300000</v>
      </c>
      <c r="U21" s="74">
        <f>W21</f>
        <v>-100000</v>
      </c>
      <c r="V21" s="75">
        <f>IF(Q21=0,M21,M21/P21*(P21-Q21))</f>
        <v>300000</v>
      </c>
      <c r="W21" s="75">
        <f>-(M21/P21)</f>
        <v>-100000</v>
      </c>
      <c r="X21" s="75">
        <f>-W21</f>
        <v>100000</v>
      </c>
    </row>
    <row r="22" spans="2:24" x14ac:dyDescent="0.25">
      <c r="B22" s="33"/>
      <c r="C22" s="48"/>
      <c r="D22" s="48"/>
      <c r="E22" s="33"/>
      <c r="F22" s="50"/>
      <c r="G22" s="50"/>
      <c r="H22" s="33"/>
      <c r="I22" s="25"/>
      <c r="J22" s="25"/>
      <c r="K22" s="25"/>
      <c r="L22" s="25"/>
      <c r="M22" s="34"/>
      <c r="N22" s="26"/>
      <c r="O22" s="26"/>
      <c r="P22" s="33"/>
      <c r="Q22" s="33"/>
      <c r="R22" s="35"/>
      <c r="T22" s="74">
        <f t="shared" ref="T22:T24" si="6">-(M22-V22)</f>
        <v>0</v>
      </c>
      <c r="U22" s="74" t="e">
        <f t="shared" ref="U22:U25" si="7">W22</f>
        <v>#DIV/0!</v>
      </c>
      <c r="V22" s="75">
        <f>IF(Q22=0,M22,M22/P22*(P22-Q22))</f>
        <v>0</v>
      </c>
      <c r="W22" s="75" t="e">
        <f>-(M22/P22)</f>
        <v>#DIV/0!</v>
      </c>
      <c r="X22" s="75" t="e">
        <f t="shared" ref="X22:X25" si="8">-W22</f>
        <v>#DIV/0!</v>
      </c>
    </row>
    <row r="23" spans="2:24" x14ac:dyDescent="0.25">
      <c r="B23" s="24"/>
      <c r="C23" s="24"/>
      <c r="D23" s="24"/>
      <c r="E23" s="24"/>
      <c r="F23" s="49"/>
      <c r="G23" s="49"/>
      <c r="H23" s="25"/>
      <c r="I23" s="25"/>
      <c r="J23" s="25"/>
      <c r="K23" s="25"/>
      <c r="L23" s="25"/>
      <c r="M23" s="58"/>
      <c r="N23" s="26"/>
      <c r="O23" s="26"/>
      <c r="P23" s="24"/>
      <c r="Q23" s="24"/>
      <c r="R23" s="109"/>
      <c r="T23" s="74">
        <f t="shared" si="6"/>
        <v>0</v>
      </c>
      <c r="U23" s="74" t="e">
        <f t="shared" si="7"/>
        <v>#DIV/0!</v>
      </c>
      <c r="V23" s="75">
        <f t="shared" ref="V23:V24" si="9">IF(Q23=0,M23,M23/P23*(P23-Q23))</f>
        <v>0</v>
      </c>
      <c r="W23" s="75" t="e">
        <f t="shared" ref="W23:W24" si="10">-(M23/P23)</f>
        <v>#DIV/0!</v>
      </c>
      <c r="X23" s="75" t="e">
        <f t="shared" si="8"/>
        <v>#DIV/0!</v>
      </c>
    </row>
    <row r="24" spans="2:24" x14ac:dyDescent="0.25">
      <c r="B24" s="24"/>
      <c r="C24" s="24"/>
      <c r="D24" s="24"/>
      <c r="E24" s="24"/>
      <c r="F24" s="49"/>
      <c r="G24" s="49"/>
      <c r="H24" s="25"/>
      <c r="I24" s="25"/>
      <c r="J24" s="25"/>
      <c r="K24" s="25"/>
      <c r="L24" s="25"/>
      <c r="M24" s="58"/>
      <c r="N24" s="26"/>
      <c r="O24" s="26"/>
      <c r="P24" s="24"/>
      <c r="Q24" s="24"/>
      <c r="R24" s="109"/>
      <c r="T24" s="74">
        <f t="shared" si="6"/>
        <v>0</v>
      </c>
      <c r="U24" s="74" t="e">
        <f t="shared" si="7"/>
        <v>#DIV/0!</v>
      </c>
      <c r="V24" s="75">
        <f t="shared" si="9"/>
        <v>0</v>
      </c>
      <c r="W24" s="75" t="e">
        <f t="shared" si="10"/>
        <v>#DIV/0!</v>
      </c>
      <c r="X24" s="75" t="e">
        <f t="shared" si="8"/>
        <v>#DIV/0!</v>
      </c>
    </row>
    <row r="25" spans="2:24" x14ac:dyDescent="0.25">
      <c r="B25" s="32"/>
      <c r="C25" s="32"/>
      <c r="D25" s="32"/>
      <c r="E25" s="32"/>
      <c r="F25" s="49"/>
      <c r="G25" s="49"/>
      <c r="H25" s="32"/>
      <c r="I25" s="32"/>
      <c r="J25" s="32"/>
      <c r="K25" s="32"/>
      <c r="L25" s="32"/>
      <c r="M25" s="59"/>
      <c r="N25" s="32"/>
      <c r="O25" s="32"/>
      <c r="P25" s="32"/>
      <c r="Q25" s="32"/>
      <c r="R25" s="109"/>
      <c r="T25" s="74">
        <f>-(M25-V25)</f>
        <v>0</v>
      </c>
      <c r="U25" s="74" t="e">
        <f t="shared" si="7"/>
        <v>#DIV/0!</v>
      </c>
      <c r="V25" s="75">
        <f>IF(Q25=0,M25,M25/P25*(P25-Q25))</f>
        <v>0</v>
      </c>
      <c r="W25" s="75" t="e">
        <f>-(M25/P25)</f>
        <v>#DIV/0!</v>
      </c>
      <c r="X25" s="75" t="e">
        <f t="shared" si="8"/>
        <v>#DIV/0!</v>
      </c>
    </row>
    <row r="26" spans="2:24" s="21" customFormat="1" ht="17.399999999999999" customHeight="1" x14ac:dyDescent="0.25">
      <c r="B26" s="94" t="s">
        <v>56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3"/>
      <c r="N26" s="94"/>
      <c r="O26" s="94"/>
      <c r="P26" s="94"/>
      <c r="Q26" s="94"/>
      <c r="R26" s="111"/>
      <c r="S26" s="14"/>
    </row>
    <row r="27" spans="2:24" s="18" customFormat="1" x14ac:dyDescent="0.25">
      <c r="B27" s="22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57"/>
      <c r="N27" s="23"/>
      <c r="O27" s="23"/>
      <c r="P27" s="23"/>
      <c r="Q27" s="23"/>
      <c r="R27" s="112"/>
      <c r="S27" s="14"/>
      <c r="T27" s="80"/>
      <c r="U27" s="81"/>
      <c r="V27" s="81"/>
      <c r="W27" s="81"/>
      <c r="X27" s="81"/>
    </row>
    <row r="28" spans="2:24" s="18" customFormat="1" ht="83.25" customHeight="1" x14ac:dyDescent="0.25">
      <c r="B28" s="22" t="s">
        <v>15</v>
      </c>
      <c r="C28" s="92" t="s">
        <v>54</v>
      </c>
      <c r="D28" s="92" t="s">
        <v>41</v>
      </c>
      <c r="E28" s="92" t="s">
        <v>17</v>
      </c>
      <c r="F28" s="53" t="s">
        <v>8</v>
      </c>
      <c r="G28" s="19" t="s">
        <v>11</v>
      </c>
      <c r="H28" s="123" t="s">
        <v>0</v>
      </c>
      <c r="I28" s="123" t="s">
        <v>133</v>
      </c>
      <c r="J28" s="123" t="s">
        <v>134</v>
      </c>
      <c r="K28" s="123" t="s">
        <v>135</v>
      </c>
      <c r="L28" s="123" t="s">
        <v>2</v>
      </c>
      <c r="M28" s="92" t="s">
        <v>3</v>
      </c>
      <c r="N28" s="98" t="s">
        <v>10</v>
      </c>
      <c r="O28" s="98" t="s">
        <v>9</v>
      </c>
      <c r="P28" s="98" t="s">
        <v>27</v>
      </c>
      <c r="Q28" s="98" t="s">
        <v>28</v>
      </c>
      <c r="R28" s="116" t="s">
        <v>4</v>
      </c>
      <c r="S28" s="14"/>
      <c r="T28" s="20" t="s">
        <v>72</v>
      </c>
      <c r="U28" s="19" t="s">
        <v>57</v>
      </c>
      <c r="V28" s="99" t="s">
        <v>58</v>
      </c>
      <c r="W28" s="20" t="s">
        <v>45</v>
      </c>
      <c r="X28" s="20" t="s">
        <v>46</v>
      </c>
    </row>
    <row r="29" spans="2:24" x14ac:dyDescent="0.25">
      <c r="B29" s="33"/>
      <c r="C29" s="33"/>
      <c r="D29" s="33"/>
      <c r="E29" s="33"/>
      <c r="F29" s="50"/>
      <c r="G29" s="49"/>
      <c r="H29" s="33"/>
      <c r="I29" s="33"/>
      <c r="J29" s="33"/>
      <c r="K29" s="33"/>
      <c r="L29" s="33"/>
      <c r="M29" s="60"/>
      <c r="N29" s="26"/>
      <c r="O29" s="26"/>
      <c r="P29" s="32"/>
      <c r="Q29" s="32"/>
      <c r="R29" s="108"/>
      <c r="S29" s="36"/>
      <c r="T29" s="74">
        <f>M29-V29</f>
        <v>0</v>
      </c>
      <c r="U29" s="74" t="e">
        <f t="shared" ref="U29:U31" si="11">W29</f>
        <v>#DIV/0!</v>
      </c>
      <c r="V29" s="75">
        <f>IF(Q29=0,M29,M29/P29*(P29-Q29))</f>
        <v>0</v>
      </c>
      <c r="W29" s="75" t="e">
        <f>M29/P29</f>
        <v>#DIV/0!</v>
      </c>
      <c r="X29" s="75" t="e">
        <f>-W29</f>
        <v>#DIV/0!</v>
      </c>
    </row>
    <row r="30" spans="2:24" x14ac:dyDescent="0.25">
      <c r="B30" s="33"/>
      <c r="C30" s="33"/>
      <c r="D30" s="33"/>
      <c r="E30" s="33"/>
      <c r="F30" s="50"/>
      <c r="G30" s="49"/>
      <c r="I30" s="33"/>
      <c r="J30" s="33"/>
      <c r="K30" s="33"/>
      <c r="L30" s="33"/>
      <c r="M30" s="60"/>
      <c r="N30" s="26"/>
      <c r="O30" s="33"/>
      <c r="P30" s="33"/>
      <c r="Q30" s="33"/>
      <c r="R30" s="109"/>
      <c r="T30" s="74">
        <f t="shared" ref="T30:T31" si="12">M30-V30</f>
        <v>0</v>
      </c>
      <c r="U30" s="74" t="e">
        <f t="shared" si="11"/>
        <v>#DIV/0!</v>
      </c>
      <c r="V30" s="75">
        <f t="shared" ref="V30:V31" si="13">IF(Q30=0,M30,M30/P30*(P30-Q30))</f>
        <v>0</v>
      </c>
      <c r="W30" s="75" t="e">
        <f t="shared" ref="W30:W31" si="14">M30/P30</f>
        <v>#DIV/0!</v>
      </c>
      <c r="X30" s="75" t="e">
        <f t="shared" ref="X30:X31" si="15">-W30</f>
        <v>#DIV/0!</v>
      </c>
    </row>
    <row r="31" spans="2:24" x14ac:dyDescent="0.25">
      <c r="B31" s="33"/>
      <c r="C31" s="33"/>
      <c r="D31" s="33"/>
      <c r="E31" s="33"/>
      <c r="F31" s="50"/>
      <c r="G31" s="49"/>
      <c r="H31" s="33"/>
      <c r="I31" s="33"/>
      <c r="J31" s="33"/>
      <c r="K31" s="33"/>
      <c r="L31" s="33"/>
      <c r="M31" s="60"/>
      <c r="N31" s="26"/>
      <c r="O31" s="33"/>
      <c r="P31" s="33"/>
      <c r="Q31" s="33"/>
      <c r="R31" s="109"/>
      <c r="T31" s="74">
        <f t="shared" si="12"/>
        <v>0</v>
      </c>
      <c r="U31" s="74" t="e">
        <f t="shared" si="11"/>
        <v>#DIV/0!</v>
      </c>
      <c r="V31" s="75">
        <f t="shared" si="13"/>
        <v>0</v>
      </c>
      <c r="W31" s="75" t="e">
        <f t="shared" si="14"/>
        <v>#DIV/0!</v>
      </c>
      <c r="X31" s="75" t="e">
        <f t="shared" si="15"/>
        <v>#DIV/0!</v>
      </c>
    </row>
    <row r="32" spans="2:24" s="18" customFormat="1" x14ac:dyDescent="0.25">
      <c r="B32" s="22" t="s">
        <v>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7"/>
      <c r="N32" s="23"/>
      <c r="O32" s="23"/>
      <c r="P32" s="23"/>
      <c r="Q32" s="23"/>
      <c r="R32" s="112"/>
      <c r="S32" s="14"/>
      <c r="T32" s="80"/>
      <c r="U32" s="81"/>
      <c r="V32" s="81"/>
      <c r="W32" s="81"/>
      <c r="X32" s="81"/>
    </row>
    <row r="33" spans="1:24" s="18" customFormat="1" ht="92.4" x14ac:dyDescent="0.25">
      <c r="B33" s="91" t="s">
        <v>16</v>
      </c>
      <c r="C33" s="92" t="s">
        <v>55</v>
      </c>
      <c r="D33" s="92" t="s">
        <v>42</v>
      </c>
      <c r="E33" s="92" t="s">
        <v>18</v>
      </c>
      <c r="F33" s="19" t="s">
        <v>11</v>
      </c>
      <c r="G33" s="19" t="s">
        <v>8</v>
      </c>
      <c r="H33" s="123" t="s">
        <v>0</v>
      </c>
      <c r="I33" s="123" t="s">
        <v>133</v>
      </c>
      <c r="J33" s="123" t="s">
        <v>134</v>
      </c>
      <c r="K33" s="123" t="s">
        <v>135</v>
      </c>
      <c r="L33" s="123" t="s">
        <v>2</v>
      </c>
      <c r="M33" s="92" t="s">
        <v>3</v>
      </c>
      <c r="N33" s="98" t="s">
        <v>10</v>
      </c>
      <c r="O33" s="98" t="s">
        <v>9</v>
      </c>
      <c r="P33" s="98" t="s">
        <v>29</v>
      </c>
      <c r="Q33" s="98" t="s">
        <v>30</v>
      </c>
      <c r="R33" s="117" t="s">
        <v>4</v>
      </c>
      <c r="S33" s="14"/>
      <c r="T33" s="20" t="s">
        <v>74</v>
      </c>
      <c r="U33" s="100" t="s">
        <v>59</v>
      </c>
      <c r="V33" s="20" t="s">
        <v>61</v>
      </c>
      <c r="W33" s="20" t="s">
        <v>47</v>
      </c>
      <c r="X33" s="20" t="s">
        <v>48</v>
      </c>
    </row>
    <row r="34" spans="1:24" x14ac:dyDescent="0.25">
      <c r="B34" s="24"/>
      <c r="C34" s="33"/>
      <c r="D34" s="32"/>
      <c r="E34" s="24"/>
      <c r="F34" s="49"/>
      <c r="G34" s="49"/>
      <c r="H34" s="31"/>
      <c r="I34" s="31"/>
      <c r="J34" s="31"/>
      <c r="K34" s="31"/>
      <c r="L34" s="31"/>
      <c r="M34" s="60"/>
      <c r="N34" s="26"/>
      <c r="O34" s="26"/>
      <c r="P34" s="32"/>
      <c r="Q34" s="32"/>
      <c r="R34" s="113"/>
      <c r="T34" s="74">
        <f>-M34+V34</f>
        <v>0</v>
      </c>
      <c r="U34" s="74" t="e">
        <f>W34</f>
        <v>#DIV/0!</v>
      </c>
      <c r="V34" s="75">
        <f>IF(Q34=0,M34,M34/P34*(P34-Q34))</f>
        <v>0</v>
      </c>
      <c r="W34" s="75" t="e">
        <f>-M34/P34</f>
        <v>#DIV/0!</v>
      </c>
      <c r="X34" s="75" t="e">
        <f>-W34</f>
        <v>#DIV/0!</v>
      </c>
    </row>
    <row r="35" spans="1:24" x14ac:dyDescent="0.25">
      <c r="B35" s="24"/>
      <c r="C35" s="33"/>
      <c r="D35" s="32"/>
      <c r="E35" s="24"/>
      <c r="F35" s="49"/>
      <c r="G35" s="49"/>
      <c r="H35" s="31"/>
      <c r="I35" s="31"/>
      <c r="J35" s="31"/>
      <c r="K35" s="31"/>
      <c r="L35" s="31"/>
      <c r="M35" s="60"/>
      <c r="N35" s="26"/>
      <c r="O35" s="26"/>
      <c r="P35" s="32"/>
      <c r="Q35" s="32"/>
      <c r="R35" s="113"/>
      <c r="T35" s="74">
        <f t="shared" ref="T35:T36" si="16">-M35+V35</f>
        <v>0</v>
      </c>
      <c r="U35" s="74" t="e">
        <f>W35</f>
        <v>#DIV/0!</v>
      </c>
      <c r="V35" s="75">
        <f>IF(Q35=0,M35,M35/P35*(P35-Q35))</f>
        <v>0</v>
      </c>
      <c r="W35" s="75" t="e">
        <f t="shared" ref="W35:W36" si="17">-M35/P35</f>
        <v>#DIV/0!</v>
      </c>
      <c r="X35" s="75" t="e">
        <f t="shared" ref="X35:X36" si="18">-W35</f>
        <v>#DIV/0!</v>
      </c>
    </row>
    <row r="36" spans="1:24" x14ac:dyDescent="0.25">
      <c r="B36" s="24"/>
      <c r="C36" s="32"/>
      <c r="D36" s="32"/>
      <c r="E36" s="24"/>
      <c r="F36" s="49"/>
      <c r="G36" s="49"/>
      <c r="H36" s="31"/>
      <c r="I36" s="31"/>
      <c r="J36" s="31"/>
      <c r="K36" s="31"/>
      <c r="L36" s="31"/>
      <c r="M36" s="60"/>
      <c r="N36" s="26"/>
      <c r="O36" s="26"/>
      <c r="P36" s="32"/>
      <c r="Q36" s="32"/>
      <c r="R36" s="113"/>
      <c r="T36" s="74">
        <f t="shared" si="16"/>
        <v>0</v>
      </c>
      <c r="U36" s="74" t="e">
        <f>W36</f>
        <v>#DIV/0!</v>
      </c>
      <c r="V36" s="75">
        <f>IF(Q36=0,M36,M36/P36*(P36-Q36))</f>
        <v>0</v>
      </c>
      <c r="W36" s="75" t="e">
        <f t="shared" si="17"/>
        <v>#DIV/0!</v>
      </c>
      <c r="X36" s="75" t="e">
        <f t="shared" si="18"/>
        <v>#DIV/0!</v>
      </c>
    </row>
    <row r="37" spans="1:24" ht="15" customHeight="1" x14ac:dyDescent="0.25">
      <c r="B37" s="37" t="s">
        <v>5</v>
      </c>
    </row>
    <row r="38" spans="1:24" ht="9.75" customHeight="1" x14ac:dyDescent="0.25">
      <c r="A38" s="6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4"/>
      <c r="N38" s="63"/>
      <c r="O38" s="63"/>
      <c r="P38" s="63"/>
      <c r="Q38" s="63"/>
      <c r="R38" s="115"/>
      <c r="S38" s="66"/>
      <c r="T38" s="67"/>
      <c r="U38" s="67"/>
      <c r="V38" s="68"/>
      <c r="W38" s="65"/>
      <c r="X38" s="65"/>
    </row>
  </sheetData>
  <mergeCells count="3">
    <mergeCell ref="P1:Q1"/>
    <mergeCell ref="B3:K3"/>
    <mergeCell ref="B4:L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&amp;CRedaktör: Ekonomiavdelningen&amp;RVersion 2020-04-21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12"/>
  <sheetViews>
    <sheetView showGridLines="0" tabSelected="1" topLeftCell="A372" zoomScale="80" zoomScaleNormal="80" workbookViewId="0">
      <selection activeCell="AE393" sqref="AE393"/>
    </sheetView>
  </sheetViews>
  <sheetFormatPr defaultColWidth="9.109375" defaultRowHeight="13.2" x14ac:dyDescent="0.25"/>
  <cols>
    <col min="1" max="1" width="1.44140625" style="28" customWidth="1"/>
    <col min="2" max="2" width="30.6640625" style="38" customWidth="1"/>
    <col min="3" max="3" width="19.88671875" style="38" customWidth="1"/>
    <col min="4" max="4" width="19.5546875" style="38" customWidth="1"/>
    <col min="5" max="5" width="9.5546875" style="38" customWidth="1"/>
    <col min="6" max="6" width="12.5546875" style="38" customWidth="1"/>
    <col min="7" max="7" width="11.88671875" style="38" customWidth="1"/>
    <col min="8" max="8" width="14.33203125" style="38" customWidth="1"/>
    <col min="9" max="9" width="10.5546875" style="38" customWidth="1"/>
    <col min="10" max="10" width="6.6640625" style="38" customWidth="1"/>
    <col min="11" max="11" width="7.33203125" style="38" customWidth="1"/>
    <col min="12" max="12" width="9.33203125" style="38" customWidth="1"/>
    <col min="13" max="13" width="14.44140625" style="61" customWidth="1"/>
    <col min="14" max="14" width="10.44140625" style="38" customWidth="1"/>
    <col min="15" max="15" width="10.6640625" style="38" customWidth="1"/>
    <col min="16" max="16" width="13.5546875" style="38" customWidth="1"/>
    <col min="17" max="17" width="14.109375" style="38" customWidth="1"/>
    <col min="18" max="18" width="16.33203125" style="114" customWidth="1"/>
    <col min="19" max="19" width="2.88671875" style="27" customWidth="1"/>
    <col min="20" max="20" width="14.109375" style="28" customWidth="1"/>
    <col min="21" max="21" width="15.44140625" style="28" customWidth="1"/>
    <col min="22" max="22" width="17.88671875" style="40" customWidth="1"/>
    <col min="23" max="23" width="19.5546875" style="39" customWidth="1"/>
    <col min="24" max="24" width="19.33203125" style="39" customWidth="1"/>
    <col min="25" max="25" width="9.109375" style="28" customWidth="1"/>
    <col min="26" max="16384" width="9.109375" style="28"/>
  </cols>
  <sheetData>
    <row r="1" spans="2:25" s="3" customFormat="1" ht="63.75" customHeight="1" x14ac:dyDescent="0.4">
      <c r="B1" s="1"/>
      <c r="C1" s="89" t="s">
        <v>7</v>
      </c>
      <c r="D1" s="89"/>
      <c r="E1" s="89"/>
      <c r="F1" s="89"/>
      <c r="G1" s="89"/>
      <c r="H1" s="2"/>
      <c r="I1" s="2"/>
      <c r="J1" s="2"/>
      <c r="M1" s="54"/>
      <c r="O1" s="4"/>
      <c r="P1" s="126"/>
      <c r="Q1" s="126"/>
      <c r="R1" s="102"/>
      <c r="S1" s="5"/>
      <c r="V1" s="6"/>
      <c r="W1" s="7"/>
      <c r="X1" s="7"/>
    </row>
    <row r="2" spans="2:25" s="9" customFormat="1" ht="12" customHeight="1" x14ac:dyDescent="0.25">
      <c r="M2" s="55"/>
      <c r="O2" s="52"/>
      <c r="P2" s="52"/>
      <c r="Q2" s="52"/>
      <c r="R2" s="103"/>
      <c r="S2" s="10"/>
      <c r="T2" s="11"/>
      <c r="W2" s="12"/>
      <c r="X2" s="12"/>
      <c r="Y2" s="62"/>
    </row>
    <row r="3" spans="2:25" s="9" customFormat="1" ht="38.25" customHeight="1" x14ac:dyDescent="0.25">
      <c r="B3" s="127" t="s">
        <v>14</v>
      </c>
      <c r="C3" s="127"/>
      <c r="D3" s="127"/>
      <c r="E3" s="127"/>
      <c r="F3" s="127"/>
      <c r="G3" s="127"/>
      <c r="H3" s="127"/>
      <c r="I3" s="127"/>
      <c r="J3" s="127"/>
      <c r="K3" s="127"/>
      <c r="L3" s="88"/>
      <c r="M3" s="55"/>
      <c r="O3" s="52"/>
      <c r="P3" s="52"/>
      <c r="Q3" s="52"/>
      <c r="R3" s="103"/>
      <c r="S3" s="10"/>
      <c r="T3" s="11"/>
      <c r="W3" s="12"/>
      <c r="X3" s="12"/>
      <c r="Y3" s="62"/>
    </row>
    <row r="4" spans="2:25" s="9" customFormat="1" x14ac:dyDescent="0.25">
      <c r="B4" s="128" t="s">
        <v>140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55"/>
      <c r="O4" s="52"/>
      <c r="P4" s="52"/>
      <c r="Q4" s="52"/>
      <c r="R4" s="103"/>
      <c r="S4" s="10"/>
      <c r="T4" s="11"/>
      <c r="W4" s="12"/>
      <c r="X4" s="12"/>
      <c r="Y4" s="62"/>
    </row>
    <row r="5" spans="2:25" s="9" customFormat="1" ht="24.9" customHeight="1" x14ac:dyDescent="0.25">
      <c r="B5" s="46" t="s">
        <v>6</v>
      </c>
      <c r="C5" s="8"/>
      <c r="D5" s="8"/>
      <c r="E5" s="8"/>
      <c r="F5" s="8"/>
      <c r="G5" s="8"/>
      <c r="H5" s="8"/>
      <c r="I5" s="8"/>
      <c r="J5" s="8"/>
      <c r="K5" s="8"/>
      <c r="M5" s="55"/>
      <c r="N5" s="8"/>
      <c r="O5" s="8"/>
      <c r="P5" s="8"/>
      <c r="Q5" s="8"/>
      <c r="R5" s="104"/>
      <c r="S5" s="11"/>
      <c r="V5" s="12"/>
      <c r="W5" s="10"/>
      <c r="X5" s="10"/>
    </row>
    <row r="6" spans="2:25" s="18" customFormat="1" ht="24" customHeight="1" x14ac:dyDescent="0.25">
      <c r="B6" s="97" t="s">
        <v>152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56"/>
      <c r="N6" s="13"/>
      <c r="O6" s="13"/>
      <c r="P6" s="13"/>
      <c r="Q6" s="13"/>
      <c r="R6" s="105"/>
      <c r="S6" s="14"/>
      <c r="T6" s="15" t="s">
        <v>43</v>
      </c>
      <c r="U6" s="16"/>
      <c r="V6" s="17"/>
      <c r="W6" s="95"/>
      <c r="X6" s="95"/>
    </row>
    <row r="7" spans="2:25" s="21" customFormat="1" ht="17.850000000000001" customHeight="1" x14ac:dyDescent="0.25">
      <c r="B7" s="93" t="s">
        <v>19</v>
      </c>
      <c r="R7" s="106"/>
      <c r="S7" s="14"/>
      <c r="T7" s="19"/>
      <c r="U7" s="19"/>
      <c r="V7" s="20"/>
      <c r="W7" s="20"/>
      <c r="X7" s="20"/>
    </row>
    <row r="8" spans="2:25" s="18" customFormat="1" ht="12.75" customHeight="1" x14ac:dyDescent="0.25">
      <c r="B8" s="69" t="s">
        <v>38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  <c r="N8" s="70"/>
      <c r="O8" s="70"/>
      <c r="P8" s="70"/>
      <c r="Q8" s="70"/>
      <c r="R8" s="107"/>
      <c r="S8" s="14"/>
      <c r="T8" s="82"/>
      <c r="U8" s="78"/>
      <c r="V8" s="79"/>
      <c r="W8" s="79"/>
      <c r="X8" s="79"/>
    </row>
    <row r="9" spans="2:25" s="18" customFormat="1" ht="66" x14ac:dyDescent="0.25">
      <c r="B9" s="90" t="s">
        <v>15</v>
      </c>
      <c r="C9" s="90" t="s">
        <v>50</v>
      </c>
      <c r="D9" s="96" t="s">
        <v>49</v>
      </c>
      <c r="E9" s="96" t="s">
        <v>17</v>
      </c>
      <c r="F9" s="19" t="s">
        <v>141</v>
      </c>
      <c r="G9" s="19" t="s">
        <v>142</v>
      </c>
      <c r="H9" s="96" t="s">
        <v>0</v>
      </c>
      <c r="I9" s="96" t="s">
        <v>133</v>
      </c>
      <c r="J9" s="96" t="s">
        <v>134</v>
      </c>
      <c r="K9" s="96" t="s">
        <v>135</v>
      </c>
      <c r="L9" s="96" t="s">
        <v>2</v>
      </c>
      <c r="M9" s="96" t="s">
        <v>3</v>
      </c>
      <c r="N9" s="96" t="s">
        <v>143</v>
      </c>
      <c r="O9" s="96" t="s">
        <v>144</v>
      </c>
      <c r="P9" s="96" t="s">
        <v>145</v>
      </c>
      <c r="Q9" s="96" t="s">
        <v>130</v>
      </c>
      <c r="R9" s="118" t="s">
        <v>4</v>
      </c>
      <c r="S9" s="14"/>
      <c r="T9" s="19" t="s">
        <v>21</v>
      </c>
      <c r="U9" s="19" t="s">
        <v>22</v>
      </c>
      <c r="V9" s="20" t="s">
        <v>20</v>
      </c>
      <c r="W9" s="20" t="s">
        <v>24</v>
      </c>
      <c r="X9" s="20" t="s">
        <v>25</v>
      </c>
    </row>
    <row r="10" spans="2:25" x14ac:dyDescent="0.25">
      <c r="B10" s="32"/>
      <c r="C10" s="32"/>
      <c r="D10" s="86"/>
      <c r="E10" s="32"/>
      <c r="F10" s="49"/>
      <c r="G10" s="49"/>
      <c r="H10" s="33"/>
      <c r="I10" s="25"/>
      <c r="J10" s="25"/>
      <c r="K10" s="25"/>
      <c r="L10" s="25"/>
      <c r="M10" s="58"/>
      <c r="N10" s="47"/>
      <c r="O10" s="47"/>
      <c r="P10" s="32"/>
      <c r="Q10" s="32"/>
      <c r="R10" s="108"/>
      <c r="T10" s="74">
        <f t="shared" ref="T10:T18" si="0">M10-V10</f>
        <v>0</v>
      </c>
      <c r="U10" s="74" t="e">
        <f>W10</f>
        <v>#DIV/0!</v>
      </c>
      <c r="V10" s="75">
        <f t="shared" ref="V10:V18" si="1">IF(Q10=0,M10,M10/P10*(P10-Q10))</f>
        <v>0</v>
      </c>
      <c r="W10" s="75" t="e">
        <f t="shared" ref="W10:W18" si="2">M10/P10</f>
        <v>#DIV/0!</v>
      </c>
      <c r="X10" s="75" t="e">
        <f>-W10</f>
        <v>#DIV/0!</v>
      </c>
    </row>
    <row r="11" spans="2:25" x14ac:dyDescent="0.25">
      <c r="B11" s="33"/>
      <c r="C11" s="33"/>
      <c r="D11" s="33"/>
      <c r="E11" s="33"/>
      <c r="F11" s="50"/>
      <c r="G11" s="49"/>
      <c r="H11" s="33"/>
      <c r="I11" s="33"/>
      <c r="J11" s="33"/>
      <c r="K11" s="33"/>
      <c r="L11" s="33"/>
      <c r="M11" s="58"/>
      <c r="N11" s="47"/>
      <c r="O11" s="47"/>
      <c r="P11" s="32"/>
      <c r="Q11" s="32"/>
      <c r="R11" s="109"/>
      <c r="T11" s="74">
        <f t="shared" si="0"/>
        <v>0</v>
      </c>
      <c r="U11" s="74" t="e">
        <f t="shared" ref="U11" si="3">W11</f>
        <v>#DIV/0!</v>
      </c>
      <c r="V11" s="75">
        <f t="shared" si="1"/>
        <v>0</v>
      </c>
      <c r="W11" s="75" t="e">
        <f t="shared" si="2"/>
        <v>#DIV/0!</v>
      </c>
      <c r="X11" s="75" t="e">
        <f t="shared" ref="X11:X18" si="4">-W11</f>
        <v>#DIV/0!</v>
      </c>
    </row>
    <row r="12" spans="2:25" x14ac:dyDescent="0.25">
      <c r="B12" s="33"/>
      <c r="C12" s="33"/>
      <c r="D12" s="33"/>
      <c r="E12" s="33"/>
      <c r="F12" s="50"/>
      <c r="G12" s="49"/>
      <c r="I12" s="33"/>
      <c r="J12" s="33"/>
      <c r="K12" s="33"/>
      <c r="L12" s="33"/>
      <c r="M12" s="58"/>
      <c r="N12" s="47"/>
      <c r="O12" s="47"/>
      <c r="P12" s="32"/>
      <c r="Q12" s="32"/>
      <c r="R12" s="109"/>
      <c r="T12" s="74">
        <f t="shared" si="0"/>
        <v>0</v>
      </c>
      <c r="U12" s="74" t="e">
        <f>W12</f>
        <v>#DIV/0!</v>
      </c>
      <c r="V12" s="75">
        <f t="shared" si="1"/>
        <v>0</v>
      </c>
      <c r="W12" s="75" t="e">
        <f t="shared" si="2"/>
        <v>#DIV/0!</v>
      </c>
      <c r="X12" s="75" t="e">
        <f t="shared" si="4"/>
        <v>#DIV/0!</v>
      </c>
    </row>
    <row r="13" spans="2:25" s="30" customFormat="1" x14ac:dyDescent="0.25">
      <c r="B13" s="48"/>
      <c r="C13" s="48"/>
      <c r="D13" s="48"/>
      <c r="E13" s="48"/>
      <c r="F13" s="51"/>
      <c r="G13" s="49"/>
      <c r="H13" s="48"/>
      <c r="I13" s="48"/>
      <c r="J13" s="48"/>
      <c r="K13" s="48"/>
      <c r="L13" s="48"/>
      <c r="M13" s="58"/>
      <c r="N13" s="47"/>
      <c r="O13" s="47"/>
      <c r="P13" s="32"/>
      <c r="Q13" s="32"/>
      <c r="R13" s="110"/>
      <c r="S13" s="29"/>
      <c r="T13" s="76">
        <f t="shared" si="0"/>
        <v>0</v>
      </c>
      <c r="U13" s="76" t="e">
        <f t="shared" ref="U13:U18" si="5">W13</f>
        <v>#DIV/0!</v>
      </c>
      <c r="V13" s="77">
        <f t="shared" si="1"/>
        <v>0</v>
      </c>
      <c r="W13" s="77" t="e">
        <f t="shared" si="2"/>
        <v>#DIV/0!</v>
      </c>
      <c r="X13" s="75" t="e">
        <f t="shared" si="4"/>
        <v>#DIV/0!</v>
      </c>
    </row>
    <row r="14" spans="2:25" x14ac:dyDescent="0.25">
      <c r="B14" s="33"/>
      <c r="C14" s="33"/>
      <c r="D14" s="33"/>
      <c r="E14" s="33"/>
      <c r="F14" s="50"/>
      <c r="G14" s="49"/>
      <c r="H14" s="33"/>
      <c r="I14" s="33"/>
      <c r="J14" s="33"/>
      <c r="K14" s="33"/>
      <c r="L14" s="33"/>
      <c r="M14" s="58"/>
      <c r="N14" s="47"/>
      <c r="O14" s="47"/>
      <c r="P14" s="32"/>
      <c r="Q14" s="32"/>
      <c r="R14" s="109"/>
      <c r="T14" s="74">
        <f t="shared" si="0"/>
        <v>0</v>
      </c>
      <c r="U14" s="74" t="e">
        <f t="shared" si="5"/>
        <v>#DIV/0!</v>
      </c>
      <c r="V14" s="75">
        <f t="shared" si="1"/>
        <v>0</v>
      </c>
      <c r="W14" s="75" t="e">
        <f t="shared" si="2"/>
        <v>#DIV/0!</v>
      </c>
      <c r="X14" s="75" t="e">
        <f t="shared" si="4"/>
        <v>#DIV/0!</v>
      </c>
    </row>
    <row r="15" spans="2:25" x14ac:dyDescent="0.25">
      <c r="B15" s="33"/>
      <c r="C15" s="33"/>
      <c r="D15" s="33"/>
      <c r="E15" s="33"/>
      <c r="F15" s="50"/>
      <c r="G15" s="49"/>
      <c r="H15" s="33"/>
      <c r="I15" s="33"/>
      <c r="J15" s="33"/>
      <c r="K15" s="33"/>
      <c r="L15" s="33"/>
      <c r="M15" s="58"/>
      <c r="N15" s="47"/>
      <c r="O15" s="47"/>
      <c r="P15" s="32"/>
      <c r="Q15" s="32"/>
      <c r="R15" s="109"/>
      <c r="T15" s="74">
        <f t="shared" si="0"/>
        <v>0</v>
      </c>
      <c r="U15" s="74" t="e">
        <f t="shared" si="5"/>
        <v>#DIV/0!</v>
      </c>
      <c r="V15" s="75">
        <f t="shared" si="1"/>
        <v>0</v>
      </c>
      <c r="W15" s="75" t="e">
        <f t="shared" si="2"/>
        <v>#DIV/0!</v>
      </c>
      <c r="X15" s="75" t="e">
        <f t="shared" si="4"/>
        <v>#DIV/0!</v>
      </c>
    </row>
    <row r="16" spans="2:25" x14ac:dyDescent="0.25">
      <c r="B16" s="33"/>
      <c r="C16" s="33"/>
      <c r="D16" s="33"/>
      <c r="E16" s="33"/>
      <c r="F16" s="50"/>
      <c r="G16" s="49"/>
      <c r="H16" s="33"/>
      <c r="I16" s="33"/>
      <c r="J16" s="33"/>
      <c r="K16" s="33"/>
      <c r="L16" s="33"/>
      <c r="M16" s="58"/>
      <c r="N16" s="47"/>
      <c r="O16" s="47"/>
      <c r="P16" s="32"/>
      <c r="Q16" s="32"/>
      <c r="R16" s="109"/>
      <c r="T16" s="74">
        <f t="shared" si="0"/>
        <v>0</v>
      </c>
      <c r="U16" s="74" t="e">
        <f t="shared" si="5"/>
        <v>#DIV/0!</v>
      </c>
      <c r="V16" s="75">
        <f t="shared" si="1"/>
        <v>0</v>
      </c>
      <c r="W16" s="75" t="e">
        <f t="shared" si="2"/>
        <v>#DIV/0!</v>
      </c>
      <c r="X16" s="75" t="e">
        <f t="shared" si="4"/>
        <v>#DIV/0!</v>
      </c>
    </row>
    <row r="17" spans="2:24" x14ac:dyDescent="0.25">
      <c r="B17" s="33"/>
      <c r="C17" s="33"/>
      <c r="D17" s="33"/>
      <c r="E17" s="33"/>
      <c r="F17" s="50"/>
      <c r="G17" s="49"/>
      <c r="H17" s="33"/>
      <c r="I17" s="33"/>
      <c r="J17" s="33"/>
      <c r="K17" s="33"/>
      <c r="L17" s="33"/>
      <c r="M17" s="58"/>
      <c r="N17" s="47"/>
      <c r="O17" s="47"/>
      <c r="P17" s="32"/>
      <c r="Q17" s="32"/>
      <c r="R17" s="109"/>
      <c r="T17" s="74">
        <f t="shared" si="0"/>
        <v>0</v>
      </c>
      <c r="U17" s="74" t="e">
        <f t="shared" si="5"/>
        <v>#DIV/0!</v>
      </c>
      <c r="V17" s="75">
        <f t="shared" si="1"/>
        <v>0</v>
      </c>
      <c r="W17" s="75" t="e">
        <f t="shared" si="2"/>
        <v>#DIV/0!</v>
      </c>
      <c r="X17" s="75" t="e">
        <f t="shared" si="4"/>
        <v>#DIV/0!</v>
      </c>
    </row>
    <row r="18" spans="2:24" x14ac:dyDescent="0.25">
      <c r="B18" s="33"/>
      <c r="C18" s="33"/>
      <c r="D18" s="33"/>
      <c r="E18" s="33"/>
      <c r="F18" s="50"/>
      <c r="G18" s="49"/>
      <c r="H18" s="33"/>
      <c r="I18" s="33"/>
      <c r="J18" s="33"/>
      <c r="K18" s="33"/>
      <c r="L18" s="33"/>
      <c r="M18" s="58"/>
      <c r="N18" s="47"/>
      <c r="O18" s="47"/>
      <c r="P18" s="32"/>
      <c r="Q18" s="32"/>
      <c r="R18" s="109"/>
      <c r="T18" s="74">
        <f t="shared" si="0"/>
        <v>0</v>
      </c>
      <c r="U18" s="74" t="e">
        <f t="shared" si="5"/>
        <v>#DIV/0!</v>
      </c>
      <c r="V18" s="75">
        <f t="shared" si="1"/>
        <v>0</v>
      </c>
      <c r="W18" s="75" t="e">
        <f t="shared" si="2"/>
        <v>#DIV/0!</v>
      </c>
      <c r="X18" s="75" t="e">
        <f t="shared" si="4"/>
        <v>#DIV/0!</v>
      </c>
    </row>
    <row r="19" spans="2:24" s="18" customFormat="1" ht="12.75" customHeight="1" x14ac:dyDescent="0.25">
      <c r="B19" s="69" t="s">
        <v>53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1"/>
      <c r="N19" s="70"/>
      <c r="O19" s="70"/>
      <c r="P19" s="70"/>
      <c r="Q19" s="70"/>
      <c r="R19" s="107"/>
      <c r="S19" s="14"/>
      <c r="T19" s="82"/>
      <c r="U19" s="78"/>
      <c r="V19" s="79"/>
      <c r="W19" s="79"/>
      <c r="X19" s="79"/>
    </row>
    <row r="20" spans="2:24" s="18" customFormat="1" ht="66" x14ac:dyDescent="0.25">
      <c r="B20" s="90" t="s">
        <v>16</v>
      </c>
      <c r="C20" s="90" t="s">
        <v>51</v>
      </c>
      <c r="D20" s="96" t="s">
        <v>52</v>
      </c>
      <c r="E20" s="96" t="s">
        <v>146</v>
      </c>
      <c r="F20" s="19" t="s">
        <v>142</v>
      </c>
      <c r="G20" s="19" t="s">
        <v>141</v>
      </c>
      <c r="H20" s="96" t="s">
        <v>0</v>
      </c>
      <c r="I20" s="96" t="s">
        <v>133</v>
      </c>
      <c r="J20" s="96" t="s">
        <v>134</v>
      </c>
      <c r="K20" s="96" t="s">
        <v>135</v>
      </c>
      <c r="L20" s="96" t="s">
        <v>2</v>
      </c>
      <c r="M20" s="96" t="s">
        <v>3</v>
      </c>
      <c r="N20" s="96" t="s">
        <v>147</v>
      </c>
      <c r="O20" s="96" t="s">
        <v>148</v>
      </c>
      <c r="P20" s="96" t="s">
        <v>149</v>
      </c>
      <c r="Q20" s="96" t="s">
        <v>132</v>
      </c>
      <c r="R20" s="118" t="s">
        <v>4</v>
      </c>
      <c r="S20" s="14"/>
      <c r="T20" s="19" t="s">
        <v>23</v>
      </c>
      <c r="U20" s="19" t="s">
        <v>59</v>
      </c>
      <c r="V20" s="20" t="s">
        <v>60</v>
      </c>
      <c r="W20" s="20" t="s">
        <v>26</v>
      </c>
      <c r="X20" s="20" t="s">
        <v>44</v>
      </c>
    </row>
    <row r="21" spans="2:24" x14ac:dyDescent="0.25">
      <c r="B21" s="24"/>
      <c r="C21" s="24"/>
      <c r="D21" s="24"/>
      <c r="E21" s="24"/>
      <c r="F21" s="49"/>
      <c r="G21" s="49"/>
      <c r="H21" s="31"/>
      <c r="I21" s="31"/>
      <c r="J21" s="31"/>
      <c r="K21" s="31"/>
      <c r="L21" s="31"/>
      <c r="M21" s="35"/>
      <c r="N21" s="26"/>
      <c r="O21" s="26"/>
      <c r="P21" s="24"/>
      <c r="Q21" s="24"/>
      <c r="R21" s="109"/>
      <c r="T21" s="74">
        <f>-(M21-V21)</f>
        <v>0</v>
      </c>
      <c r="U21" s="74" t="e">
        <f>W21</f>
        <v>#DIV/0!</v>
      </c>
      <c r="V21" s="75">
        <f>IF(Q21=0,M21,M21/P21*(P21-Q21))</f>
        <v>0</v>
      </c>
      <c r="W21" s="75" t="e">
        <f>-(M21/P21)</f>
        <v>#DIV/0!</v>
      </c>
      <c r="X21" s="75" t="e">
        <f>-W21</f>
        <v>#DIV/0!</v>
      </c>
    </row>
    <row r="22" spans="2:24" x14ac:dyDescent="0.25">
      <c r="B22" s="24"/>
      <c r="C22" s="24"/>
      <c r="D22" s="24"/>
      <c r="E22" s="24"/>
      <c r="F22" s="49"/>
      <c r="G22" s="49"/>
      <c r="H22" s="25"/>
      <c r="I22" s="25"/>
      <c r="J22" s="25"/>
      <c r="K22" s="25"/>
      <c r="L22" s="25"/>
      <c r="M22" s="58"/>
      <c r="N22" s="26"/>
      <c r="O22" s="26"/>
      <c r="P22" s="24"/>
      <c r="Q22" s="24"/>
      <c r="R22" s="109"/>
      <c r="T22" s="74">
        <f t="shared" ref="T22:T24" si="6">-(M22-V22)</f>
        <v>0</v>
      </c>
      <c r="U22" s="74" t="e">
        <f t="shared" ref="U22:U25" si="7">W22</f>
        <v>#DIV/0!</v>
      </c>
      <c r="V22" s="75">
        <f>IF(Q22=0,M22,M22/P22*(P22-Q22))</f>
        <v>0</v>
      </c>
      <c r="W22" s="75" t="e">
        <f>-(M22/P22)</f>
        <v>#DIV/0!</v>
      </c>
      <c r="X22" s="75" t="e">
        <f t="shared" ref="X22:X25" si="8">-W22</f>
        <v>#DIV/0!</v>
      </c>
    </row>
    <row r="23" spans="2:24" x14ac:dyDescent="0.25">
      <c r="B23" s="24"/>
      <c r="C23" s="24"/>
      <c r="D23" s="24"/>
      <c r="E23" s="24"/>
      <c r="F23" s="49"/>
      <c r="G23" s="49"/>
      <c r="H23" s="25"/>
      <c r="I23" s="25"/>
      <c r="J23" s="25"/>
      <c r="K23" s="25"/>
      <c r="L23" s="25"/>
      <c r="M23" s="58"/>
      <c r="N23" s="26"/>
      <c r="O23" s="26"/>
      <c r="P23" s="24"/>
      <c r="Q23" s="24"/>
      <c r="R23" s="109"/>
      <c r="T23" s="74">
        <f t="shared" si="6"/>
        <v>0</v>
      </c>
      <c r="U23" s="74" t="e">
        <f t="shared" si="7"/>
        <v>#DIV/0!</v>
      </c>
      <c r="V23" s="75">
        <f t="shared" ref="V23:V24" si="9">IF(Q23=0,M23,M23/P23*(P23-Q23))</f>
        <v>0</v>
      </c>
      <c r="W23" s="75" t="e">
        <f t="shared" ref="W23:W24" si="10">-(M23/P23)</f>
        <v>#DIV/0!</v>
      </c>
      <c r="X23" s="75" t="e">
        <f t="shared" si="8"/>
        <v>#DIV/0!</v>
      </c>
    </row>
    <row r="24" spans="2:24" x14ac:dyDescent="0.25">
      <c r="B24" s="24"/>
      <c r="C24" s="24"/>
      <c r="D24" s="24"/>
      <c r="E24" s="24"/>
      <c r="F24" s="49"/>
      <c r="G24" s="49"/>
      <c r="H24" s="25"/>
      <c r="I24" s="25"/>
      <c r="J24" s="25"/>
      <c r="K24" s="25"/>
      <c r="L24" s="25"/>
      <c r="M24" s="58"/>
      <c r="N24" s="26"/>
      <c r="O24" s="26"/>
      <c r="P24" s="24"/>
      <c r="Q24" s="24"/>
      <c r="R24" s="109"/>
      <c r="T24" s="74">
        <f t="shared" si="6"/>
        <v>0</v>
      </c>
      <c r="U24" s="74" t="e">
        <f t="shared" si="7"/>
        <v>#DIV/0!</v>
      </c>
      <c r="V24" s="75">
        <f t="shared" si="9"/>
        <v>0</v>
      </c>
      <c r="W24" s="75" t="e">
        <f t="shared" si="10"/>
        <v>#DIV/0!</v>
      </c>
      <c r="X24" s="75" t="e">
        <f t="shared" si="8"/>
        <v>#DIV/0!</v>
      </c>
    </row>
    <row r="25" spans="2:24" x14ac:dyDescent="0.25">
      <c r="B25" s="32"/>
      <c r="C25" s="32"/>
      <c r="D25" s="32"/>
      <c r="E25" s="32"/>
      <c r="F25" s="49"/>
      <c r="G25" s="49"/>
      <c r="H25" s="32"/>
      <c r="I25" s="32"/>
      <c r="J25" s="32"/>
      <c r="K25" s="32"/>
      <c r="L25" s="32"/>
      <c r="M25" s="59"/>
      <c r="N25" s="32"/>
      <c r="O25" s="32"/>
      <c r="P25" s="32"/>
      <c r="Q25" s="32"/>
      <c r="R25" s="109"/>
      <c r="T25" s="74">
        <f>-(M25-V25)</f>
        <v>0</v>
      </c>
      <c r="U25" s="74" t="e">
        <f t="shared" si="7"/>
        <v>#DIV/0!</v>
      </c>
      <c r="V25" s="75">
        <f>IF(Q25=0,M25,M25/P25*(P25-Q25))</f>
        <v>0</v>
      </c>
      <c r="W25" s="75" t="e">
        <f>-(M25/P25)</f>
        <v>#DIV/0!</v>
      </c>
      <c r="X25" s="75" t="e">
        <f t="shared" si="8"/>
        <v>#DIV/0!</v>
      </c>
    </row>
    <row r="26" spans="2:24" s="21" customFormat="1" ht="17.399999999999999" customHeight="1" x14ac:dyDescent="0.25">
      <c r="B26" s="94" t="s">
        <v>56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3"/>
      <c r="N26" s="94"/>
      <c r="O26" s="94"/>
      <c r="P26" s="94"/>
      <c r="Q26" s="94"/>
      <c r="R26" s="111"/>
      <c r="S26" s="14"/>
    </row>
    <row r="27" spans="2:24" s="18" customFormat="1" x14ac:dyDescent="0.25">
      <c r="B27" s="22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57"/>
      <c r="N27" s="23"/>
      <c r="O27" s="23"/>
      <c r="P27" s="23"/>
      <c r="Q27" s="23"/>
      <c r="R27" s="112"/>
      <c r="S27" s="14"/>
      <c r="T27" s="80"/>
      <c r="U27" s="81"/>
      <c r="V27" s="81"/>
      <c r="W27" s="81"/>
      <c r="X27" s="81"/>
    </row>
    <row r="28" spans="2:24" s="18" customFormat="1" ht="80.400000000000006" customHeight="1" x14ac:dyDescent="0.25">
      <c r="B28" s="22" t="s">
        <v>15</v>
      </c>
      <c r="C28" s="92" t="s">
        <v>54</v>
      </c>
      <c r="D28" s="92" t="s">
        <v>150</v>
      </c>
      <c r="E28" s="92" t="s">
        <v>151</v>
      </c>
      <c r="F28" s="53" t="s">
        <v>142</v>
      </c>
      <c r="G28" s="19" t="s">
        <v>141</v>
      </c>
      <c r="H28" s="123" t="s">
        <v>0</v>
      </c>
      <c r="I28" s="123" t="s">
        <v>133</v>
      </c>
      <c r="J28" s="123" t="s">
        <v>134</v>
      </c>
      <c r="K28" s="123" t="s">
        <v>135</v>
      </c>
      <c r="L28" s="123" t="s">
        <v>2</v>
      </c>
      <c r="M28" s="92" t="s">
        <v>3</v>
      </c>
      <c r="N28" s="98" t="s">
        <v>10</v>
      </c>
      <c r="O28" s="98" t="s">
        <v>9</v>
      </c>
      <c r="P28" s="98" t="s">
        <v>27</v>
      </c>
      <c r="Q28" s="98" t="s">
        <v>28</v>
      </c>
      <c r="R28" s="116" t="s">
        <v>4</v>
      </c>
      <c r="S28" s="14"/>
      <c r="T28" s="20" t="s">
        <v>72</v>
      </c>
      <c r="U28" s="19" t="s">
        <v>57</v>
      </c>
      <c r="V28" s="99" t="s">
        <v>58</v>
      </c>
      <c r="W28" s="20" t="s">
        <v>45</v>
      </c>
      <c r="X28" s="20" t="s">
        <v>46</v>
      </c>
    </row>
    <row r="29" spans="2:24" x14ac:dyDescent="0.25">
      <c r="B29" s="33"/>
      <c r="C29" s="33"/>
      <c r="D29" s="33"/>
      <c r="E29" s="33"/>
      <c r="F29" s="50"/>
      <c r="G29" s="49"/>
      <c r="H29" s="33"/>
      <c r="I29" s="33"/>
      <c r="J29" s="33"/>
      <c r="K29" s="33"/>
      <c r="L29" s="33"/>
      <c r="M29" s="60"/>
      <c r="N29" s="26"/>
      <c r="O29" s="26"/>
      <c r="P29" s="32"/>
      <c r="Q29" s="32"/>
      <c r="R29" s="108"/>
      <c r="S29" s="36"/>
      <c r="T29" s="74">
        <f>M29-V29</f>
        <v>0</v>
      </c>
      <c r="U29" s="74" t="e">
        <f t="shared" ref="U29" si="11">W29</f>
        <v>#DIV/0!</v>
      </c>
      <c r="V29" s="75">
        <f>IF(Q29=0,M29,M29/P29*(P29-Q29))</f>
        <v>0</v>
      </c>
      <c r="W29" s="75" t="e">
        <f>M29/P29</f>
        <v>#DIV/0!</v>
      </c>
      <c r="X29" s="75" t="e">
        <f>-W29</f>
        <v>#DIV/0!</v>
      </c>
    </row>
    <row r="30" spans="2:24" x14ac:dyDescent="0.25">
      <c r="B30" s="33"/>
      <c r="C30" s="33"/>
      <c r="D30" s="33"/>
      <c r="E30" s="33"/>
      <c r="F30" s="50"/>
      <c r="G30" s="49"/>
      <c r="I30" s="33"/>
      <c r="J30" s="33"/>
      <c r="K30" s="33"/>
      <c r="L30" s="33"/>
      <c r="M30" s="60"/>
      <c r="N30" s="26"/>
      <c r="O30" s="33"/>
      <c r="P30" s="33"/>
      <c r="Q30" s="33"/>
      <c r="R30" s="109"/>
      <c r="T30" s="74">
        <f t="shared" ref="T30:T31" si="12">M30-V30</f>
        <v>0</v>
      </c>
      <c r="U30" s="74" t="e">
        <f t="shared" ref="U30:U31" si="13">W30</f>
        <v>#DIV/0!</v>
      </c>
      <c r="V30" s="75">
        <f t="shared" ref="V30:V31" si="14">IF(Q30=0,M30,M30/P30*(P30-Q30))</f>
        <v>0</v>
      </c>
      <c r="W30" s="75" t="e">
        <f t="shared" ref="W30:W31" si="15">M30/P30</f>
        <v>#DIV/0!</v>
      </c>
      <c r="X30" s="75" t="e">
        <f t="shared" ref="X30:X31" si="16">-W30</f>
        <v>#DIV/0!</v>
      </c>
    </row>
    <row r="31" spans="2:24" x14ac:dyDescent="0.25">
      <c r="B31" s="33"/>
      <c r="C31" s="33"/>
      <c r="D31" s="33"/>
      <c r="E31" s="33"/>
      <c r="F31" s="50"/>
      <c r="G31" s="49"/>
      <c r="H31" s="33"/>
      <c r="I31" s="33"/>
      <c r="J31" s="33"/>
      <c r="K31" s="33"/>
      <c r="L31" s="33"/>
      <c r="M31" s="60"/>
      <c r="N31" s="26"/>
      <c r="O31" s="33"/>
      <c r="P31" s="33"/>
      <c r="Q31" s="33"/>
      <c r="R31" s="109"/>
      <c r="T31" s="74">
        <f t="shared" si="12"/>
        <v>0</v>
      </c>
      <c r="U31" s="74" t="e">
        <f t="shared" si="13"/>
        <v>#DIV/0!</v>
      </c>
      <c r="V31" s="75">
        <f t="shared" si="14"/>
        <v>0</v>
      </c>
      <c r="W31" s="75" t="e">
        <f t="shared" si="15"/>
        <v>#DIV/0!</v>
      </c>
      <c r="X31" s="75" t="e">
        <f t="shared" si="16"/>
        <v>#DIV/0!</v>
      </c>
    </row>
    <row r="32" spans="2:24" s="18" customFormat="1" x14ac:dyDescent="0.25">
      <c r="B32" s="22" t="s">
        <v>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7"/>
      <c r="N32" s="23"/>
      <c r="O32" s="23"/>
      <c r="P32" s="23"/>
      <c r="Q32" s="23"/>
      <c r="R32" s="112"/>
      <c r="S32" s="14"/>
      <c r="T32" s="80"/>
      <c r="U32" s="81"/>
      <c r="V32" s="81"/>
      <c r="W32" s="81"/>
      <c r="X32" s="81"/>
    </row>
    <row r="33" spans="1:24" s="18" customFormat="1" ht="92.4" x14ac:dyDescent="0.25">
      <c r="B33" s="91" t="s">
        <v>16</v>
      </c>
      <c r="C33" s="92" t="s">
        <v>55</v>
      </c>
      <c r="D33" s="92" t="s">
        <v>42</v>
      </c>
      <c r="E33" s="92" t="s">
        <v>146</v>
      </c>
      <c r="F33" s="19" t="s">
        <v>141</v>
      </c>
      <c r="G33" s="19" t="s">
        <v>142</v>
      </c>
      <c r="H33" s="123" t="s">
        <v>0</v>
      </c>
      <c r="I33" s="123" t="s">
        <v>133</v>
      </c>
      <c r="J33" s="123" t="s">
        <v>134</v>
      </c>
      <c r="K33" s="123" t="s">
        <v>135</v>
      </c>
      <c r="L33" s="123" t="s">
        <v>2</v>
      </c>
      <c r="M33" s="92" t="s">
        <v>3</v>
      </c>
      <c r="N33" s="98" t="s">
        <v>10</v>
      </c>
      <c r="O33" s="98" t="s">
        <v>9</v>
      </c>
      <c r="P33" s="98" t="s">
        <v>29</v>
      </c>
      <c r="Q33" s="98" t="s">
        <v>30</v>
      </c>
      <c r="R33" s="117" t="s">
        <v>4</v>
      </c>
      <c r="S33" s="14"/>
      <c r="T33" s="20" t="s">
        <v>74</v>
      </c>
      <c r="U33" s="100" t="s">
        <v>59</v>
      </c>
      <c r="V33" s="20" t="s">
        <v>61</v>
      </c>
      <c r="W33" s="20" t="s">
        <v>47</v>
      </c>
      <c r="X33" s="20" t="s">
        <v>48</v>
      </c>
    </row>
    <row r="34" spans="1:24" x14ac:dyDescent="0.25">
      <c r="B34" s="24"/>
      <c r="C34" s="33"/>
      <c r="D34" s="32"/>
      <c r="E34" s="24"/>
      <c r="F34" s="49"/>
      <c r="G34" s="49"/>
      <c r="H34" s="31"/>
      <c r="I34" s="31"/>
      <c r="J34" s="31"/>
      <c r="K34" s="31"/>
      <c r="L34" s="31"/>
      <c r="M34" s="60"/>
      <c r="N34" s="26"/>
      <c r="O34" s="26"/>
      <c r="P34" s="32"/>
      <c r="Q34" s="32"/>
      <c r="R34" s="113"/>
      <c r="T34" s="74">
        <f>-M34+V34</f>
        <v>0</v>
      </c>
      <c r="U34" s="74" t="e">
        <f>W34</f>
        <v>#DIV/0!</v>
      </c>
      <c r="V34" s="75">
        <f>IF(Q34=0,M34,M34/P34*(P34-Q34))</f>
        <v>0</v>
      </c>
      <c r="W34" s="75" t="e">
        <f>-M34/P34</f>
        <v>#DIV/0!</v>
      </c>
      <c r="X34" s="75" t="e">
        <f>-W34</f>
        <v>#DIV/0!</v>
      </c>
    </row>
    <row r="35" spans="1:24" x14ac:dyDescent="0.25">
      <c r="B35" s="24"/>
      <c r="C35" s="33"/>
      <c r="D35" s="32"/>
      <c r="E35" s="24"/>
      <c r="F35" s="49"/>
      <c r="G35" s="49"/>
      <c r="H35" s="31"/>
      <c r="I35" s="31"/>
      <c r="J35" s="31"/>
      <c r="K35" s="31"/>
      <c r="L35" s="31"/>
      <c r="M35" s="60"/>
      <c r="N35" s="26"/>
      <c r="O35" s="26"/>
      <c r="P35" s="32"/>
      <c r="Q35" s="32"/>
      <c r="R35" s="113"/>
      <c r="T35" s="74">
        <f t="shared" ref="T35:T36" si="17">-M35+V35</f>
        <v>0</v>
      </c>
      <c r="U35" s="74" t="e">
        <f>W35</f>
        <v>#DIV/0!</v>
      </c>
      <c r="V35" s="75">
        <f>IF(Q35=0,M35,M35/P35*(P35-Q35))</f>
        <v>0</v>
      </c>
      <c r="W35" s="75" t="e">
        <f t="shared" ref="W35:W36" si="18">-M35/P35</f>
        <v>#DIV/0!</v>
      </c>
      <c r="X35" s="75" t="e">
        <f t="shared" ref="X35:X36" si="19">-W35</f>
        <v>#DIV/0!</v>
      </c>
    </row>
    <row r="36" spans="1:24" x14ac:dyDescent="0.25">
      <c r="B36" s="24"/>
      <c r="C36" s="32"/>
      <c r="D36" s="32"/>
      <c r="E36" s="24"/>
      <c r="F36" s="49"/>
      <c r="G36" s="49"/>
      <c r="H36" s="31"/>
      <c r="I36" s="31"/>
      <c r="J36" s="31"/>
      <c r="K36" s="31"/>
      <c r="L36" s="31"/>
      <c r="M36" s="60"/>
      <c r="N36" s="26"/>
      <c r="O36" s="26"/>
      <c r="P36" s="32"/>
      <c r="Q36" s="32"/>
      <c r="R36" s="113"/>
      <c r="T36" s="74">
        <f t="shared" si="17"/>
        <v>0</v>
      </c>
      <c r="U36" s="74" t="e">
        <f>W36</f>
        <v>#DIV/0!</v>
      </c>
      <c r="V36" s="75">
        <f>IF(Q36=0,M36,M36/P36*(P36-Q36))</f>
        <v>0</v>
      </c>
      <c r="W36" s="75" t="e">
        <f t="shared" si="18"/>
        <v>#DIV/0!</v>
      </c>
      <c r="X36" s="75" t="e">
        <f t="shared" si="19"/>
        <v>#DIV/0!</v>
      </c>
    </row>
    <row r="37" spans="1:24" ht="15" customHeight="1" x14ac:dyDescent="0.25">
      <c r="B37" s="37" t="s">
        <v>5</v>
      </c>
    </row>
    <row r="38" spans="1:24" ht="9.75" customHeight="1" x14ac:dyDescent="0.25">
      <c r="A38" s="6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4"/>
      <c r="N38" s="63"/>
      <c r="O38" s="63"/>
      <c r="P38" s="63"/>
      <c r="Q38" s="63"/>
      <c r="R38" s="115"/>
      <c r="S38" s="66"/>
      <c r="T38" s="67"/>
      <c r="U38" s="67"/>
      <c r="V38" s="68"/>
      <c r="W38" s="65"/>
      <c r="X38" s="65"/>
    </row>
    <row r="40" spans="1:24" ht="17.399999999999999" x14ac:dyDescent="0.25">
      <c r="B40" s="97" t="s">
        <v>153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56"/>
      <c r="N40" s="13"/>
      <c r="O40" s="13"/>
      <c r="P40" s="13"/>
      <c r="Q40" s="13"/>
      <c r="R40" s="105"/>
      <c r="S40" s="14"/>
      <c r="T40" s="15" t="s">
        <v>43</v>
      </c>
      <c r="U40" s="16"/>
      <c r="V40" s="17"/>
      <c r="W40" s="95"/>
      <c r="X40" s="95"/>
    </row>
    <row r="41" spans="1:24" x14ac:dyDescent="0.25">
      <c r="B41" s="93" t="s">
        <v>19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106"/>
      <c r="S41" s="14"/>
      <c r="T41" s="19"/>
      <c r="U41" s="19"/>
      <c r="V41" s="20"/>
      <c r="W41" s="20"/>
      <c r="X41" s="20"/>
    </row>
    <row r="42" spans="1:24" x14ac:dyDescent="0.25">
      <c r="B42" s="69" t="s">
        <v>38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1"/>
      <c r="N42" s="70"/>
      <c r="O42" s="70"/>
      <c r="P42" s="70"/>
      <c r="Q42" s="70"/>
      <c r="R42" s="107"/>
      <c r="S42" s="14"/>
      <c r="T42" s="82"/>
      <c r="U42" s="78"/>
      <c r="V42" s="79"/>
      <c r="W42" s="79"/>
      <c r="X42" s="79"/>
    </row>
    <row r="43" spans="1:24" ht="66" x14ac:dyDescent="0.25">
      <c r="B43" s="90" t="s">
        <v>15</v>
      </c>
      <c r="C43" s="90" t="s">
        <v>50</v>
      </c>
      <c r="D43" s="96" t="s">
        <v>49</v>
      </c>
      <c r="E43" s="96" t="s">
        <v>17</v>
      </c>
      <c r="F43" s="19" t="s">
        <v>141</v>
      </c>
      <c r="G43" s="19" t="s">
        <v>142</v>
      </c>
      <c r="H43" s="96" t="s">
        <v>0</v>
      </c>
      <c r="I43" s="96" t="s">
        <v>133</v>
      </c>
      <c r="J43" s="96" t="s">
        <v>134</v>
      </c>
      <c r="K43" s="96" t="s">
        <v>135</v>
      </c>
      <c r="L43" s="96" t="s">
        <v>2</v>
      </c>
      <c r="M43" s="96" t="s">
        <v>3</v>
      </c>
      <c r="N43" s="96" t="s">
        <v>143</v>
      </c>
      <c r="O43" s="96" t="s">
        <v>144</v>
      </c>
      <c r="P43" s="96" t="s">
        <v>145</v>
      </c>
      <c r="Q43" s="96" t="s">
        <v>130</v>
      </c>
      <c r="R43" s="118" t="s">
        <v>4</v>
      </c>
      <c r="S43" s="14"/>
      <c r="T43" s="19" t="s">
        <v>62</v>
      </c>
      <c r="U43" s="19" t="s">
        <v>22</v>
      </c>
      <c r="V43" s="20" t="s">
        <v>108</v>
      </c>
      <c r="W43" s="20" t="s">
        <v>24</v>
      </c>
      <c r="X43" s="20" t="s">
        <v>25</v>
      </c>
    </row>
    <row r="44" spans="1:24" x14ac:dyDescent="0.25">
      <c r="B44" s="32"/>
      <c r="C44" s="32"/>
      <c r="D44" s="86"/>
      <c r="E44" s="32"/>
      <c r="F44" s="49"/>
      <c r="G44" s="49"/>
      <c r="H44" s="25"/>
      <c r="I44" s="25"/>
      <c r="J44" s="25"/>
      <c r="K44" s="25"/>
      <c r="L44" s="25"/>
      <c r="M44" s="58"/>
      <c r="N44" s="47"/>
      <c r="O44" s="47"/>
      <c r="P44" s="32"/>
      <c r="Q44" s="32"/>
      <c r="R44" s="108"/>
      <c r="T44" s="74">
        <f t="shared" ref="T44:T52" si="20">M44-V44</f>
        <v>0</v>
      </c>
      <c r="U44" s="74" t="e">
        <f>W44</f>
        <v>#DIV/0!</v>
      </c>
      <c r="V44" s="75">
        <f t="shared" ref="V44:V52" si="21">IF(Q44=0,M44,M44/P44*(P44-Q44))</f>
        <v>0</v>
      </c>
      <c r="W44" s="75" t="e">
        <f t="shared" ref="W44:W52" si="22">M44/P44</f>
        <v>#DIV/0!</v>
      </c>
      <c r="X44" s="75" t="e">
        <f>-W44</f>
        <v>#DIV/0!</v>
      </c>
    </row>
    <row r="45" spans="1:24" x14ac:dyDescent="0.25">
      <c r="B45" s="33"/>
      <c r="C45" s="33"/>
      <c r="D45" s="33"/>
      <c r="E45" s="33"/>
      <c r="F45" s="50"/>
      <c r="G45" s="49"/>
      <c r="H45" s="33"/>
      <c r="I45" s="33"/>
      <c r="J45" s="33"/>
      <c r="K45" s="33"/>
      <c r="L45" s="33"/>
      <c r="M45" s="58"/>
      <c r="N45" s="47"/>
      <c r="O45" s="47"/>
      <c r="P45" s="32"/>
      <c r="Q45" s="32"/>
      <c r="R45" s="109"/>
      <c r="T45" s="74">
        <f t="shared" si="20"/>
        <v>0</v>
      </c>
      <c r="U45" s="74" t="e">
        <f t="shared" ref="U45" si="23">W45</f>
        <v>#DIV/0!</v>
      </c>
      <c r="V45" s="75">
        <f t="shared" si="21"/>
        <v>0</v>
      </c>
      <c r="W45" s="75" t="e">
        <f t="shared" si="22"/>
        <v>#DIV/0!</v>
      </c>
      <c r="X45" s="75" t="e">
        <f t="shared" ref="X45:X52" si="24">-W45</f>
        <v>#DIV/0!</v>
      </c>
    </row>
    <row r="46" spans="1:24" x14ac:dyDescent="0.25">
      <c r="B46" s="33"/>
      <c r="C46" s="33"/>
      <c r="D46" s="33"/>
      <c r="E46" s="33"/>
      <c r="F46" s="50"/>
      <c r="G46" s="49"/>
      <c r="H46" s="33"/>
      <c r="I46" s="33"/>
      <c r="J46" s="33"/>
      <c r="K46" s="33"/>
      <c r="L46" s="33"/>
      <c r="M46" s="58"/>
      <c r="N46" s="47"/>
      <c r="O46" s="47"/>
      <c r="P46" s="32"/>
      <c r="Q46" s="32"/>
      <c r="R46" s="109"/>
      <c r="T46" s="74">
        <f t="shared" si="20"/>
        <v>0</v>
      </c>
      <c r="U46" s="74" t="e">
        <f>W46</f>
        <v>#DIV/0!</v>
      </c>
      <c r="V46" s="75">
        <f t="shared" si="21"/>
        <v>0</v>
      </c>
      <c r="W46" s="75" t="e">
        <f t="shared" si="22"/>
        <v>#DIV/0!</v>
      </c>
      <c r="X46" s="75" t="e">
        <f t="shared" si="24"/>
        <v>#DIV/0!</v>
      </c>
    </row>
    <row r="47" spans="1:24" x14ac:dyDescent="0.25">
      <c r="B47" s="48"/>
      <c r="C47" s="48"/>
      <c r="D47" s="48"/>
      <c r="E47" s="48"/>
      <c r="F47" s="51"/>
      <c r="G47" s="49"/>
      <c r="H47" s="48"/>
      <c r="I47" s="48"/>
      <c r="J47" s="48"/>
      <c r="K47" s="48"/>
      <c r="L47" s="48"/>
      <c r="M47" s="58"/>
      <c r="N47" s="47"/>
      <c r="O47" s="47"/>
      <c r="P47" s="32"/>
      <c r="Q47" s="32"/>
      <c r="R47" s="110"/>
      <c r="S47" s="29"/>
      <c r="T47" s="76">
        <f t="shared" si="20"/>
        <v>0</v>
      </c>
      <c r="U47" s="76" t="e">
        <f t="shared" ref="U47:U52" si="25">W47</f>
        <v>#DIV/0!</v>
      </c>
      <c r="V47" s="77">
        <f t="shared" si="21"/>
        <v>0</v>
      </c>
      <c r="W47" s="77" t="e">
        <f t="shared" si="22"/>
        <v>#DIV/0!</v>
      </c>
      <c r="X47" s="75" t="e">
        <f t="shared" si="24"/>
        <v>#DIV/0!</v>
      </c>
    </row>
    <row r="48" spans="1:24" x14ac:dyDescent="0.25">
      <c r="B48" s="33"/>
      <c r="C48" s="33"/>
      <c r="D48" s="33"/>
      <c r="E48" s="33"/>
      <c r="F48" s="50"/>
      <c r="G48" s="49"/>
      <c r="H48" s="33"/>
      <c r="I48" s="33"/>
      <c r="J48" s="33"/>
      <c r="K48" s="33"/>
      <c r="L48" s="33"/>
      <c r="M48" s="58"/>
      <c r="N48" s="47"/>
      <c r="O48" s="47"/>
      <c r="P48" s="32"/>
      <c r="Q48" s="32"/>
      <c r="R48" s="109"/>
      <c r="T48" s="74">
        <f t="shared" si="20"/>
        <v>0</v>
      </c>
      <c r="U48" s="74" t="e">
        <f t="shared" si="25"/>
        <v>#DIV/0!</v>
      </c>
      <c r="V48" s="75">
        <f t="shared" si="21"/>
        <v>0</v>
      </c>
      <c r="W48" s="75" t="e">
        <f t="shared" si="22"/>
        <v>#DIV/0!</v>
      </c>
      <c r="X48" s="75" t="e">
        <f t="shared" si="24"/>
        <v>#DIV/0!</v>
      </c>
    </row>
    <row r="49" spans="2:24" x14ac:dyDescent="0.25">
      <c r="B49" s="33"/>
      <c r="C49" s="33"/>
      <c r="D49" s="33"/>
      <c r="E49" s="33"/>
      <c r="F49" s="50"/>
      <c r="G49" s="49"/>
      <c r="H49" s="33"/>
      <c r="I49" s="33"/>
      <c r="J49" s="33"/>
      <c r="K49" s="33"/>
      <c r="L49" s="33"/>
      <c r="M49" s="58"/>
      <c r="N49" s="47"/>
      <c r="O49" s="47"/>
      <c r="P49" s="32"/>
      <c r="Q49" s="32"/>
      <c r="R49" s="109"/>
      <c r="T49" s="74">
        <f t="shared" si="20"/>
        <v>0</v>
      </c>
      <c r="U49" s="74" t="e">
        <f t="shared" si="25"/>
        <v>#DIV/0!</v>
      </c>
      <c r="V49" s="75">
        <f t="shared" si="21"/>
        <v>0</v>
      </c>
      <c r="W49" s="75" t="e">
        <f t="shared" si="22"/>
        <v>#DIV/0!</v>
      </c>
      <c r="X49" s="75" t="e">
        <f t="shared" si="24"/>
        <v>#DIV/0!</v>
      </c>
    </row>
    <row r="50" spans="2:24" x14ac:dyDescent="0.25">
      <c r="B50" s="33"/>
      <c r="C50" s="33"/>
      <c r="D50" s="33"/>
      <c r="E50" s="33"/>
      <c r="F50" s="50"/>
      <c r="G50" s="49"/>
      <c r="H50" s="33"/>
      <c r="I50" s="33"/>
      <c r="J50" s="33"/>
      <c r="K50" s="33"/>
      <c r="L50" s="33"/>
      <c r="M50" s="58"/>
      <c r="N50" s="47"/>
      <c r="O50" s="47"/>
      <c r="P50" s="32"/>
      <c r="Q50" s="32"/>
      <c r="R50" s="109"/>
      <c r="T50" s="74">
        <f t="shared" si="20"/>
        <v>0</v>
      </c>
      <c r="U50" s="74" t="e">
        <f t="shared" si="25"/>
        <v>#DIV/0!</v>
      </c>
      <c r="V50" s="75">
        <f t="shared" si="21"/>
        <v>0</v>
      </c>
      <c r="W50" s="75" t="e">
        <f t="shared" si="22"/>
        <v>#DIV/0!</v>
      </c>
      <c r="X50" s="75" t="e">
        <f t="shared" si="24"/>
        <v>#DIV/0!</v>
      </c>
    </row>
    <row r="51" spans="2:24" x14ac:dyDescent="0.25">
      <c r="B51" s="33"/>
      <c r="C51" s="33"/>
      <c r="D51" s="33"/>
      <c r="E51" s="33"/>
      <c r="F51" s="50"/>
      <c r="G51" s="49"/>
      <c r="H51" s="33"/>
      <c r="I51" s="33"/>
      <c r="J51" s="33"/>
      <c r="K51" s="33"/>
      <c r="L51" s="33"/>
      <c r="M51" s="58"/>
      <c r="N51" s="47"/>
      <c r="O51" s="47"/>
      <c r="P51" s="32"/>
      <c r="Q51" s="32"/>
      <c r="R51" s="109"/>
      <c r="T51" s="74">
        <f t="shared" si="20"/>
        <v>0</v>
      </c>
      <c r="U51" s="74" t="e">
        <f t="shared" si="25"/>
        <v>#DIV/0!</v>
      </c>
      <c r="V51" s="75">
        <f t="shared" si="21"/>
        <v>0</v>
      </c>
      <c r="W51" s="75" t="e">
        <f t="shared" si="22"/>
        <v>#DIV/0!</v>
      </c>
      <c r="X51" s="75" t="e">
        <f t="shared" si="24"/>
        <v>#DIV/0!</v>
      </c>
    </row>
    <row r="52" spans="2:24" x14ac:dyDescent="0.25">
      <c r="B52" s="33"/>
      <c r="C52" s="33"/>
      <c r="D52" s="33"/>
      <c r="E52" s="33"/>
      <c r="F52" s="50"/>
      <c r="G52" s="49"/>
      <c r="H52" s="33"/>
      <c r="I52" s="33"/>
      <c r="J52" s="33"/>
      <c r="K52" s="33"/>
      <c r="L52" s="33"/>
      <c r="M52" s="58"/>
      <c r="N52" s="47"/>
      <c r="O52" s="47"/>
      <c r="P52" s="32"/>
      <c r="Q52" s="32"/>
      <c r="R52" s="109"/>
      <c r="T52" s="74">
        <f t="shared" si="20"/>
        <v>0</v>
      </c>
      <c r="U52" s="74" t="e">
        <f t="shared" si="25"/>
        <v>#DIV/0!</v>
      </c>
      <c r="V52" s="75">
        <f t="shared" si="21"/>
        <v>0</v>
      </c>
      <c r="W52" s="75" t="e">
        <f t="shared" si="22"/>
        <v>#DIV/0!</v>
      </c>
      <c r="X52" s="75" t="e">
        <f t="shared" si="24"/>
        <v>#DIV/0!</v>
      </c>
    </row>
    <row r="53" spans="2:24" x14ac:dyDescent="0.25">
      <c r="B53" s="69" t="s">
        <v>53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1"/>
      <c r="N53" s="70"/>
      <c r="O53" s="70"/>
      <c r="P53" s="70"/>
      <c r="Q53" s="70"/>
      <c r="R53" s="107"/>
      <c r="S53" s="14"/>
      <c r="T53" s="82"/>
      <c r="U53" s="78"/>
      <c r="V53" s="79"/>
      <c r="W53" s="79"/>
      <c r="X53" s="79"/>
    </row>
    <row r="54" spans="2:24" ht="66" x14ac:dyDescent="0.25">
      <c r="B54" s="90" t="s">
        <v>16</v>
      </c>
      <c r="C54" s="90" t="s">
        <v>51</v>
      </c>
      <c r="D54" s="96" t="s">
        <v>52</v>
      </c>
      <c r="E54" s="96" t="s">
        <v>18</v>
      </c>
      <c r="F54" s="19" t="s">
        <v>142</v>
      </c>
      <c r="G54" s="19" t="s">
        <v>141</v>
      </c>
      <c r="H54" s="96" t="s">
        <v>0</v>
      </c>
      <c r="I54" s="96" t="s">
        <v>133</v>
      </c>
      <c r="J54" s="96" t="s">
        <v>134</v>
      </c>
      <c r="K54" s="96" t="s">
        <v>135</v>
      </c>
      <c r="L54" s="96" t="s">
        <v>2</v>
      </c>
      <c r="M54" s="96" t="s">
        <v>3</v>
      </c>
      <c r="N54" s="96" t="s">
        <v>36</v>
      </c>
      <c r="O54" s="96" t="s">
        <v>37</v>
      </c>
      <c r="P54" s="96" t="s">
        <v>35</v>
      </c>
      <c r="Q54" s="96" t="s">
        <v>132</v>
      </c>
      <c r="R54" s="118" t="s">
        <v>4</v>
      </c>
      <c r="S54" s="14"/>
      <c r="T54" s="19" t="s">
        <v>63</v>
      </c>
      <c r="U54" s="19" t="s">
        <v>59</v>
      </c>
      <c r="V54" s="20" t="s">
        <v>109</v>
      </c>
      <c r="W54" s="20" t="s">
        <v>26</v>
      </c>
      <c r="X54" s="20" t="s">
        <v>44</v>
      </c>
    </row>
    <row r="55" spans="2:24" x14ac:dyDescent="0.25">
      <c r="B55" s="24"/>
      <c r="C55" s="24"/>
      <c r="D55" s="24"/>
      <c r="E55" s="24"/>
      <c r="F55" s="49"/>
      <c r="G55" s="49"/>
      <c r="H55" s="31"/>
      <c r="I55" s="31"/>
      <c r="J55" s="31"/>
      <c r="K55" s="31"/>
      <c r="L55" s="31"/>
      <c r="M55" s="35"/>
      <c r="N55" s="26"/>
      <c r="O55" s="26"/>
      <c r="P55" s="24"/>
      <c r="Q55" s="24"/>
      <c r="R55" s="109"/>
      <c r="T55" s="74">
        <f>-(M55-V55)</f>
        <v>0</v>
      </c>
      <c r="U55" s="74" t="e">
        <f>W55</f>
        <v>#DIV/0!</v>
      </c>
      <c r="V55" s="75">
        <f>IF(Q55=0,M55,M55/P55*(P55-Q55))</f>
        <v>0</v>
      </c>
      <c r="W55" s="75" t="e">
        <f>-(M55/P55)</f>
        <v>#DIV/0!</v>
      </c>
      <c r="X55" s="75" t="e">
        <f>-W55</f>
        <v>#DIV/0!</v>
      </c>
    </row>
    <row r="56" spans="2:24" x14ac:dyDescent="0.25">
      <c r="B56" s="24"/>
      <c r="C56" s="24"/>
      <c r="D56" s="24"/>
      <c r="E56" s="24"/>
      <c r="F56" s="49"/>
      <c r="G56" s="49"/>
      <c r="H56" s="25"/>
      <c r="I56" s="25"/>
      <c r="J56" s="25"/>
      <c r="K56" s="25"/>
      <c r="L56" s="25"/>
      <c r="M56" s="58"/>
      <c r="N56" s="26"/>
      <c r="O56" s="26"/>
      <c r="P56" s="24"/>
      <c r="Q56" s="24"/>
      <c r="R56" s="109"/>
      <c r="T56" s="74">
        <f>-(M56-V56)</f>
        <v>0</v>
      </c>
      <c r="U56" s="74" t="e">
        <f t="shared" ref="U56" si="26">W56</f>
        <v>#DIV/0!</v>
      </c>
      <c r="V56" s="75">
        <f>IF(Q56=0,M56,M56/P56*(P56-Q56))</f>
        <v>0</v>
      </c>
      <c r="W56" s="75" t="e">
        <f>-(M56/P56)</f>
        <v>#DIV/0!</v>
      </c>
      <c r="X56" s="75" t="e">
        <f t="shared" ref="X56" si="27">-W56</f>
        <v>#DIV/0!</v>
      </c>
    </row>
    <row r="57" spans="2:24" x14ac:dyDescent="0.25">
      <c r="B57" s="24"/>
      <c r="C57" s="24"/>
      <c r="D57" s="24"/>
      <c r="E57" s="24"/>
      <c r="F57" s="49"/>
      <c r="G57" s="49"/>
      <c r="H57" s="25"/>
      <c r="I57" s="25"/>
      <c r="J57" s="25"/>
      <c r="K57" s="25"/>
      <c r="L57" s="25"/>
      <c r="M57" s="58"/>
      <c r="N57" s="26"/>
      <c r="O57" s="26"/>
      <c r="P57" s="24"/>
      <c r="Q57" s="24"/>
      <c r="R57" s="109"/>
      <c r="T57" s="74">
        <f t="shared" ref="T57:T58" si="28">-(M57-V57)</f>
        <v>0</v>
      </c>
      <c r="U57" s="74" t="e">
        <f t="shared" ref="U57:U58" si="29">W57</f>
        <v>#DIV/0!</v>
      </c>
      <c r="V57" s="75">
        <f t="shared" ref="V57:V58" si="30">IF(Q57=0,M57,M57/P57*(P57-Q57))</f>
        <v>0</v>
      </c>
      <c r="W57" s="75" t="e">
        <f t="shared" ref="W57:W58" si="31">-(M57/P57)</f>
        <v>#DIV/0!</v>
      </c>
      <c r="X57" s="75" t="e">
        <f t="shared" ref="X57:X58" si="32">-W57</f>
        <v>#DIV/0!</v>
      </c>
    </row>
    <row r="58" spans="2:24" x14ac:dyDescent="0.25">
      <c r="B58" s="24"/>
      <c r="C58" s="24"/>
      <c r="D58" s="24"/>
      <c r="E58" s="24"/>
      <c r="F58" s="49"/>
      <c r="G58" s="49"/>
      <c r="H58" s="25"/>
      <c r="I58" s="25"/>
      <c r="J58" s="25"/>
      <c r="K58" s="25"/>
      <c r="L58" s="25"/>
      <c r="M58" s="58"/>
      <c r="N58" s="26"/>
      <c r="O58" s="26"/>
      <c r="P58" s="24"/>
      <c r="Q58" s="24"/>
      <c r="R58" s="109"/>
      <c r="T58" s="74">
        <f t="shared" si="28"/>
        <v>0</v>
      </c>
      <c r="U58" s="74" t="e">
        <f t="shared" si="29"/>
        <v>#DIV/0!</v>
      </c>
      <c r="V58" s="75">
        <f t="shared" si="30"/>
        <v>0</v>
      </c>
      <c r="W58" s="75" t="e">
        <f t="shared" si="31"/>
        <v>#DIV/0!</v>
      </c>
      <c r="X58" s="75" t="e">
        <f t="shared" si="32"/>
        <v>#DIV/0!</v>
      </c>
    </row>
    <row r="59" spans="2:24" x14ac:dyDescent="0.25">
      <c r="B59" s="32"/>
      <c r="C59" s="32"/>
      <c r="D59" s="32"/>
      <c r="E59" s="32"/>
      <c r="F59" s="49"/>
      <c r="G59" s="49"/>
      <c r="H59" s="32"/>
      <c r="I59" s="32"/>
      <c r="J59" s="32"/>
      <c r="K59" s="32"/>
      <c r="L59" s="32"/>
      <c r="M59" s="59"/>
      <c r="N59" s="32"/>
      <c r="O59" s="32"/>
      <c r="P59" s="32"/>
      <c r="Q59" s="32"/>
      <c r="R59" s="109"/>
      <c r="T59" s="74">
        <f>-(M59-V59)</f>
        <v>0</v>
      </c>
      <c r="U59" s="74" t="e">
        <f t="shared" ref="U59" si="33">W59</f>
        <v>#DIV/0!</v>
      </c>
      <c r="V59" s="75">
        <f>IF(Q59=0,M59,M59/P59*(P59-Q59))</f>
        <v>0</v>
      </c>
      <c r="W59" s="75" t="e">
        <f>-(M59/P59)</f>
        <v>#DIV/0!</v>
      </c>
      <c r="X59" s="75" t="e">
        <f t="shared" ref="X59" si="34">-W59</f>
        <v>#DIV/0!</v>
      </c>
    </row>
    <row r="60" spans="2:24" x14ac:dyDescent="0.25">
      <c r="B60" s="94" t="s">
        <v>56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3"/>
      <c r="N60" s="94"/>
      <c r="O60" s="94"/>
      <c r="P60" s="94"/>
      <c r="Q60" s="94"/>
      <c r="R60" s="111"/>
      <c r="S60" s="14"/>
      <c r="T60" s="21"/>
      <c r="U60" s="21"/>
      <c r="V60" s="21"/>
      <c r="W60" s="21"/>
      <c r="X60" s="21"/>
    </row>
    <row r="61" spans="2:24" x14ac:dyDescent="0.25">
      <c r="B61" s="22" t="s">
        <v>39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57"/>
      <c r="N61" s="23"/>
      <c r="O61" s="23"/>
      <c r="P61" s="23"/>
      <c r="Q61" s="23"/>
      <c r="R61" s="112"/>
      <c r="S61" s="14"/>
      <c r="T61" s="80"/>
      <c r="U61" s="81"/>
      <c r="V61" s="81"/>
      <c r="W61" s="81"/>
      <c r="X61" s="81"/>
    </row>
    <row r="62" spans="2:24" ht="80.400000000000006" x14ac:dyDescent="0.25">
      <c r="B62" s="22" t="s">
        <v>15</v>
      </c>
      <c r="C62" s="92" t="s">
        <v>54</v>
      </c>
      <c r="D62" s="92" t="s">
        <v>41</v>
      </c>
      <c r="E62" s="92" t="s">
        <v>17</v>
      </c>
      <c r="F62" s="53" t="s">
        <v>142</v>
      </c>
      <c r="G62" s="19" t="s">
        <v>141</v>
      </c>
      <c r="H62" s="123" t="s">
        <v>0</v>
      </c>
      <c r="I62" s="123" t="s">
        <v>133</v>
      </c>
      <c r="J62" s="123" t="s">
        <v>134</v>
      </c>
      <c r="K62" s="123" t="s">
        <v>135</v>
      </c>
      <c r="L62" s="123" t="s">
        <v>2</v>
      </c>
      <c r="M62" s="92" t="s">
        <v>3</v>
      </c>
      <c r="N62" s="98" t="s">
        <v>10</v>
      </c>
      <c r="O62" s="98" t="s">
        <v>9</v>
      </c>
      <c r="P62" s="98" t="s">
        <v>27</v>
      </c>
      <c r="Q62" s="98" t="s">
        <v>28</v>
      </c>
      <c r="R62" s="116" t="s">
        <v>4</v>
      </c>
      <c r="S62" s="14"/>
      <c r="T62" s="20" t="s">
        <v>73</v>
      </c>
      <c r="U62" s="19" t="s">
        <v>57</v>
      </c>
      <c r="V62" s="99" t="s">
        <v>58</v>
      </c>
      <c r="W62" s="20" t="s">
        <v>45</v>
      </c>
      <c r="X62" s="20" t="s">
        <v>46</v>
      </c>
    </row>
    <row r="63" spans="2:24" x14ac:dyDescent="0.25">
      <c r="B63" s="33"/>
      <c r="C63" s="33"/>
      <c r="D63" s="33"/>
      <c r="E63" s="33"/>
      <c r="F63" s="50"/>
      <c r="G63" s="49"/>
      <c r="H63" s="33"/>
      <c r="I63" s="33"/>
      <c r="J63" s="33"/>
      <c r="K63" s="33"/>
      <c r="L63" s="33"/>
      <c r="M63" s="60"/>
      <c r="N63" s="26"/>
      <c r="O63" s="26"/>
      <c r="P63" s="32"/>
      <c r="Q63" s="32"/>
      <c r="R63" s="108"/>
      <c r="S63" s="36"/>
      <c r="T63" s="74">
        <f>M63-V63</f>
        <v>0</v>
      </c>
      <c r="U63" s="74" t="e">
        <f t="shared" ref="U63:U65" si="35">W63</f>
        <v>#DIV/0!</v>
      </c>
      <c r="V63" s="75">
        <f>IF(Q63=0,M63,M63/P63*(P63-Q63))</f>
        <v>0</v>
      </c>
      <c r="W63" s="75" t="e">
        <f>M63/P63</f>
        <v>#DIV/0!</v>
      </c>
      <c r="X63" s="75" t="e">
        <f>-W63</f>
        <v>#DIV/0!</v>
      </c>
    </row>
    <row r="64" spans="2:24" x14ac:dyDescent="0.25">
      <c r="B64" s="33"/>
      <c r="C64" s="33"/>
      <c r="D64" s="33"/>
      <c r="E64" s="33"/>
      <c r="F64" s="50"/>
      <c r="G64" s="49"/>
      <c r="I64" s="33"/>
      <c r="J64" s="33"/>
      <c r="K64" s="33"/>
      <c r="L64" s="33"/>
      <c r="M64" s="60"/>
      <c r="N64" s="26"/>
      <c r="O64" s="33"/>
      <c r="P64" s="33"/>
      <c r="Q64" s="33"/>
      <c r="R64" s="109"/>
      <c r="T64" s="74">
        <f t="shared" ref="T64:T65" si="36">M64-V64</f>
        <v>0</v>
      </c>
      <c r="U64" s="74" t="e">
        <f t="shared" si="35"/>
        <v>#DIV/0!</v>
      </c>
      <c r="V64" s="75">
        <f t="shared" ref="V64:V65" si="37">IF(Q64=0,M64,M64/P64*(P64-Q64))</f>
        <v>0</v>
      </c>
      <c r="W64" s="75" t="e">
        <f t="shared" ref="W64:W65" si="38">M64/P64</f>
        <v>#DIV/0!</v>
      </c>
      <c r="X64" s="75" t="e">
        <f t="shared" ref="X64:X65" si="39">-W64</f>
        <v>#DIV/0!</v>
      </c>
    </row>
    <row r="65" spans="2:24" x14ac:dyDescent="0.25">
      <c r="B65" s="33"/>
      <c r="C65" s="33"/>
      <c r="D65" s="33"/>
      <c r="E65" s="33"/>
      <c r="F65" s="50"/>
      <c r="G65" s="49"/>
      <c r="H65" s="33"/>
      <c r="I65" s="33"/>
      <c r="J65" s="33"/>
      <c r="K65" s="33"/>
      <c r="L65" s="33"/>
      <c r="M65" s="60"/>
      <c r="N65" s="26"/>
      <c r="O65" s="33"/>
      <c r="P65" s="33"/>
      <c r="Q65" s="33"/>
      <c r="R65" s="109"/>
      <c r="T65" s="74">
        <f t="shared" si="36"/>
        <v>0</v>
      </c>
      <c r="U65" s="74" t="e">
        <f t="shared" si="35"/>
        <v>#DIV/0!</v>
      </c>
      <c r="V65" s="75">
        <f t="shared" si="37"/>
        <v>0</v>
      </c>
      <c r="W65" s="75" t="e">
        <f t="shared" si="38"/>
        <v>#DIV/0!</v>
      </c>
      <c r="X65" s="75" t="e">
        <f t="shared" si="39"/>
        <v>#DIV/0!</v>
      </c>
    </row>
    <row r="66" spans="2:24" x14ac:dyDescent="0.25">
      <c r="B66" s="22" t="s">
        <v>40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57"/>
      <c r="N66" s="23"/>
      <c r="O66" s="23"/>
      <c r="P66" s="23"/>
      <c r="Q66" s="23"/>
      <c r="R66" s="112"/>
      <c r="S66" s="14"/>
      <c r="T66" s="80"/>
      <c r="U66" s="81"/>
      <c r="V66" s="81"/>
      <c r="W66" s="81"/>
      <c r="X66" s="81"/>
    </row>
    <row r="67" spans="2:24" ht="80.400000000000006" x14ac:dyDescent="0.25">
      <c r="B67" s="91" t="s">
        <v>16</v>
      </c>
      <c r="C67" s="92" t="s">
        <v>55</v>
      </c>
      <c r="D67" s="92" t="s">
        <v>42</v>
      </c>
      <c r="E67" s="92" t="s">
        <v>18</v>
      </c>
      <c r="F67" s="19" t="s">
        <v>141</v>
      </c>
      <c r="G67" s="19" t="s">
        <v>142</v>
      </c>
      <c r="H67" s="123" t="s">
        <v>0</v>
      </c>
      <c r="I67" s="123" t="s">
        <v>133</v>
      </c>
      <c r="J67" s="123" t="s">
        <v>134</v>
      </c>
      <c r="K67" s="123" t="s">
        <v>135</v>
      </c>
      <c r="L67" s="123" t="s">
        <v>2</v>
      </c>
      <c r="M67" s="92" t="s">
        <v>3</v>
      </c>
      <c r="N67" s="98" t="s">
        <v>10</v>
      </c>
      <c r="O67" s="98" t="s">
        <v>9</v>
      </c>
      <c r="P67" s="98" t="s">
        <v>29</v>
      </c>
      <c r="Q67" s="98" t="s">
        <v>30</v>
      </c>
      <c r="R67" s="117" t="s">
        <v>4</v>
      </c>
      <c r="S67" s="14"/>
      <c r="T67" s="20" t="s">
        <v>75</v>
      </c>
      <c r="U67" s="100" t="s">
        <v>59</v>
      </c>
      <c r="V67" s="20" t="s">
        <v>61</v>
      </c>
      <c r="W67" s="20" t="s">
        <v>47</v>
      </c>
      <c r="X67" s="20" t="s">
        <v>48</v>
      </c>
    </row>
    <row r="68" spans="2:24" x14ac:dyDescent="0.25">
      <c r="B68" s="24"/>
      <c r="C68" s="33"/>
      <c r="D68" s="32"/>
      <c r="E68" s="24"/>
      <c r="F68" s="49"/>
      <c r="G68" s="49"/>
      <c r="H68" s="31"/>
      <c r="I68" s="31"/>
      <c r="J68" s="31"/>
      <c r="K68" s="31"/>
      <c r="L68" s="31"/>
      <c r="M68" s="60"/>
      <c r="N68" s="26"/>
      <c r="O68" s="26"/>
      <c r="P68" s="32"/>
      <c r="Q68" s="32"/>
      <c r="R68" s="113"/>
      <c r="T68" s="74">
        <f>-M68+V68</f>
        <v>0</v>
      </c>
      <c r="U68" s="74" t="e">
        <f>W68</f>
        <v>#DIV/0!</v>
      </c>
      <c r="V68" s="75">
        <f>IF(Q68=0,M68,M68/P68*(P68-Q68))</f>
        <v>0</v>
      </c>
      <c r="W68" s="75" t="e">
        <f>-M68/P68</f>
        <v>#DIV/0!</v>
      </c>
      <c r="X68" s="75" t="e">
        <f>-W68</f>
        <v>#DIV/0!</v>
      </c>
    </row>
    <row r="69" spans="2:24" x14ac:dyDescent="0.25">
      <c r="B69" s="24"/>
      <c r="C69" s="33"/>
      <c r="D69" s="32"/>
      <c r="E69" s="24"/>
      <c r="F69" s="49"/>
      <c r="G69" s="49"/>
      <c r="H69" s="31"/>
      <c r="I69" s="31"/>
      <c r="J69" s="31"/>
      <c r="K69" s="31"/>
      <c r="L69" s="31"/>
      <c r="M69" s="60"/>
      <c r="N69" s="26"/>
      <c r="O69" s="26"/>
      <c r="P69" s="32"/>
      <c r="Q69" s="32"/>
      <c r="R69" s="113"/>
      <c r="T69" s="74">
        <f t="shared" ref="T69:T70" si="40">-M69+V69</f>
        <v>0</v>
      </c>
      <c r="U69" s="74" t="e">
        <f>W69</f>
        <v>#DIV/0!</v>
      </c>
      <c r="V69" s="75">
        <f>IF(Q69=0,M69,M69/P69*(P69-Q69))</f>
        <v>0</v>
      </c>
      <c r="W69" s="75" t="e">
        <f t="shared" ref="W69:W70" si="41">-M69/P69</f>
        <v>#DIV/0!</v>
      </c>
      <c r="X69" s="75" t="e">
        <f t="shared" ref="X69:X70" si="42">-W69</f>
        <v>#DIV/0!</v>
      </c>
    </row>
    <row r="70" spans="2:24" x14ac:dyDescent="0.25">
      <c r="B70" s="24"/>
      <c r="C70" s="32"/>
      <c r="D70" s="32"/>
      <c r="E70" s="24"/>
      <c r="F70" s="49"/>
      <c r="G70" s="49"/>
      <c r="H70" s="31"/>
      <c r="I70" s="31"/>
      <c r="J70" s="31"/>
      <c r="K70" s="31"/>
      <c r="L70" s="31"/>
      <c r="M70" s="60"/>
      <c r="N70" s="26"/>
      <c r="O70" s="26"/>
      <c r="P70" s="32"/>
      <c r="Q70" s="32"/>
      <c r="R70" s="113"/>
      <c r="T70" s="74">
        <f t="shared" si="40"/>
        <v>0</v>
      </c>
      <c r="U70" s="74" t="e">
        <f>W70</f>
        <v>#DIV/0!</v>
      </c>
      <c r="V70" s="75">
        <f>IF(Q70=0,M70,M70/P70*(P70-Q70))</f>
        <v>0</v>
      </c>
      <c r="W70" s="75" t="e">
        <f t="shared" si="41"/>
        <v>#DIV/0!</v>
      </c>
      <c r="X70" s="75" t="e">
        <f t="shared" si="42"/>
        <v>#DIV/0!</v>
      </c>
    </row>
    <row r="71" spans="2:24" x14ac:dyDescent="0.25">
      <c r="B71" s="37" t="s">
        <v>5</v>
      </c>
      <c r="R71" s="119"/>
    </row>
    <row r="72" spans="2:24" x14ac:dyDescent="0.25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4"/>
      <c r="N72" s="63"/>
      <c r="O72" s="63"/>
      <c r="P72" s="63"/>
      <c r="Q72" s="63"/>
      <c r="R72" s="115"/>
      <c r="S72" s="66"/>
      <c r="T72" s="67"/>
      <c r="U72" s="67"/>
      <c r="V72" s="68"/>
      <c r="W72" s="65"/>
      <c r="X72" s="65"/>
    </row>
    <row r="74" spans="2:24" ht="17.399999999999999" x14ac:dyDescent="0.25">
      <c r="B74" s="97" t="s">
        <v>154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56"/>
      <c r="N74" s="13"/>
      <c r="O74" s="13"/>
      <c r="P74" s="13"/>
      <c r="Q74" s="13"/>
      <c r="R74" s="105"/>
      <c r="S74" s="14"/>
      <c r="T74" s="15" t="s">
        <v>43</v>
      </c>
      <c r="U74" s="16"/>
      <c r="V74" s="17"/>
      <c r="W74" s="95"/>
      <c r="X74" s="95"/>
    </row>
    <row r="75" spans="2:24" x14ac:dyDescent="0.25">
      <c r="B75" s="93" t="s">
        <v>19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106"/>
      <c r="S75" s="14"/>
      <c r="T75" s="19"/>
      <c r="U75" s="19"/>
      <c r="V75" s="20"/>
      <c r="W75" s="20"/>
      <c r="X75" s="20"/>
    </row>
    <row r="76" spans="2:24" x14ac:dyDescent="0.25">
      <c r="B76" s="69" t="s">
        <v>38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1"/>
      <c r="N76" s="70"/>
      <c r="O76" s="70"/>
      <c r="P76" s="70"/>
      <c r="Q76" s="70"/>
      <c r="R76" s="107"/>
      <c r="S76" s="14"/>
      <c r="T76" s="82"/>
      <c r="U76" s="78"/>
      <c r="V76" s="79"/>
      <c r="W76" s="79"/>
      <c r="X76" s="79"/>
    </row>
    <row r="77" spans="2:24" ht="66" x14ac:dyDescent="0.25">
      <c r="B77" s="90" t="s">
        <v>15</v>
      </c>
      <c r="C77" s="90" t="s">
        <v>50</v>
      </c>
      <c r="D77" s="96" t="s">
        <v>49</v>
      </c>
      <c r="E77" s="96" t="s">
        <v>17</v>
      </c>
      <c r="F77" s="19" t="s">
        <v>141</v>
      </c>
      <c r="G77" s="19" t="s">
        <v>142</v>
      </c>
      <c r="H77" s="96" t="s">
        <v>0</v>
      </c>
      <c r="I77" s="96" t="s">
        <v>133</v>
      </c>
      <c r="J77" s="96" t="s">
        <v>134</v>
      </c>
      <c r="K77" s="96" t="s">
        <v>135</v>
      </c>
      <c r="L77" s="96" t="s">
        <v>2</v>
      </c>
      <c r="M77" s="96" t="s">
        <v>3</v>
      </c>
      <c r="N77" s="96" t="s">
        <v>143</v>
      </c>
      <c r="O77" s="96" t="s">
        <v>144</v>
      </c>
      <c r="P77" s="96" t="s">
        <v>145</v>
      </c>
      <c r="Q77" s="96" t="s">
        <v>130</v>
      </c>
      <c r="R77" s="118" t="s">
        <v>4</v>
      </c>
      <c r="S77" s="14"/>
      <c r="T77" s="19" t="s">
        <v>64</v>
      </c>
      <c r="U77" s="19" t="s">
        <v>22</v>
      </c>
      <c r="V77" s="20" t="s">
        <v>110</v>
      </c>
      <c r="W77" s="20" t="s">
        <v>24</v>
      </c>
      <c r="X77" s="20" t="s">
        <v>25</v>
      </c>
    </row>
    <row r="78" spans="2:24" x14ac:dyDescent="0.25">
      <c r="B78" s="32"/>
      <c r="C78" s="32"/>
      <c r="D78" s="86"/>
      <c r="E78" s="32"/>
      <c r="F78" s="49"/>
      <c r="G78" s="49"/>
      <c r="H78" s="25"/>
      <c r="I78" s="25"/>
      <c r="J78" s="25"/>
      <c r="K78" s="25"/>
      <c r="L78" s="25"/>
      <c r="M78" s="58"/>
      <c r="N78" s="47"/>
      <c r="O78" s="47"/>
      <c r="P78" s="32"/>
      <c r="Q78" s="32"/>
      <c r="R78" s="108"/>
      <c r="T78" s="74">
        <f t="shared" ref="T78:T86" si="43">M78-V78</f>
        <v>0</v>
      </c>
      <c r="U78" s="74" t="e">
        <f>W78</f>
        <v>#DIV/0!</v>
      </c>
      <c r="V78" s="75">
        <f t="shared" ref="V78:V86" si="44">IF(Q78=0,M78,M78/P78*(P78-Q78))</f>
        <v>0</v>
      </c>
      <c r="W78" s="75" t="e">
        <f t="shared" ref="W78:W86" si="45">M78/P78</f>
        <v>#DIV/0!</v>
      </c>
      <c r="X78" s="75" t="e">
        <f>-W78</f>
        <v>#DIV/0!</v>
      </c>
    </row>
    <row r="79" spans="2:24" x14ac:dyDescent="0.25">
      <c r="B79" s="33"/>
      <c r="C79" s="33"/>
      <c r="D79" s="33"/>
      <c r="E79" s="33"/>
      <c r="F79" s="50"/>
      <c r="G79" s="49"/>
      <c r="H79" s="33"/>
      <c r="I79" s="33"/>
      <c r="J79" s="33"/>
      <c r="K79" s="33"/>
      <c r="L79" s="33"/>
      <c r="M79" s="58"/>
      <c r="N79" s="47"/>
      <c r="O79" s="47"/>
      <c r="P79" s="32"/>
      <c r="Q79" s="32"/>
      <c r="R79" s="109"/>
      <c r="T79" s="74">
        <f t="shared" si="43"/>
        <v>0</v>
      </c>
      <c r="U79" s="74" t="e">
        <f t="shared" ref="U79" si="46">W79</f>
        <v>#DIV/0!</v>
      </c>
      <c r="V79" s="75">
        <f t="shared" si="44"/>
        <v>0</v>
      </c>
      <c r="W79" s="75" t="e">
        <f t="shared" si="45"/>
        <v>#DIV/0!</v>
      </c>
      <c r="X79" s="75" t="e">
        <f t="shared" ref="X79:X86" si="47">-W79</f>
        <v>#DIV/0!</v>
      </c>
    </row>
    <row r="80" spans="2:24" x14ac:dyDescent="0.25">
      <c r="B80" s="33"/>
      <c r="C80" s="33"/>
      <c r="D80" s="33"/>
      <c r="E80" s="33"/>
      <c r="F80" s="50"/>
      <c r="G80" s="49"/>
      <c r="H80" s="33"/>
      <c r="I80" s="33"/>
      <c r="J80" s="33"/>
      <c r="K80" s="33"/>
      <c r="L80" s="33"/>
      <c r="M80" s="58"/>
      <c r="N80" s="47"/>
      <c r="O80" s="47"/>
      <c r="P80" s="32"/>
      <c r="Q80" s="32"/>
      <c r="R80" s="109"/>
      <c r="T80" s="74">
        <f t="shared" si="43"/>
        <v>0</v>
      </c>
      <c r="U80" s="74" t="e">
        <f>W80</f>
        <v>#DIV/0!</v>
      </c>
      <c r="V80" s="75">
        <f t="shared" si="44"/>
        <v>0</v>
      </c>
      <c r="W80" s="75" t="e">
        <f t="shared" si="45"/>
        <v>#DIV/0!</v>
      </c>
      <c r="X80" s="75" t="e">
        <f t="shared" si="47"/>
        <v>#DIV/0!</v>
      </c>
    </row>
    <row r="81" spans="2:24" x14ac:dyDescent="0.25">
      <c r="B81" s="48"/>
      <c r="C81" s="48"/>
      <c r="D81" s="48"/>
      <c r="E81" s="48"/>
      <c r="F81" s="51"/>
      <c r="G81" s="49"/>
      <c r="H81" s="48"/>
      <c r="I81" s="48"/>
      <c r="J81" s="48"/>
      <c r="K81" s="48"/>
      <c r="L81" s="48"/>
      <c r="M81" s="58"/>
      <c r="N81" s="47"/>
      <c r="O81" s="47"/>
      <c r="P81" s="32"/>
      <c r="Q81" s="32"/>
      <c r="R81" s="110"/>
      <c r="S81" s="29"/>
      <c r="T81" s="76">
        <f t="shared" si="43"/>
        <v>0</v>
      </c>
      <c r="U81" s="76" t="e">
        <f t="shared" ref="U81:U86" si="48">W81</f>
        <v>#DIV/0!</v>
      </c>
      <c r="V81" s="77">
        <f t="shared" si="44"/>
        <v>0</v>
      </c>
      <c r="W81" s="77" t="e">
        <f t="shared" si="45"/>
        <v>#DIV/0!</v>
      </c>
      <c r="X81" s="75" t="e">
        <f t="shared" si="47"/>
        <v>#DIV/0!</v>
      </c>
    </row>
    <row r="82" spans="2:24" x14ac:dyDescent="0.25">
      <c r="B82" s="33"/>
      <c r="C82" s="33"/>
      <c r="D82" s="33"/>
      <c r="E82" s="33"/>
      <c r="F82" s="50"/>
      <c r="G82" s="49"/>
      <c r="H82" s="33"/>
      <c r="I82" s="33"/>
      <c r="J82" s="33"/>
      <c r="K82" s="33"/>
      <c r="L82" s="33"/>
      <c r="M82" s="58"/>
      <c r="N82" s="47"/>
      <c r="O82" s="47"/>
      <c r="P82" s="32"/>
      <c r="Q82" s="32"/>
      <c r="R82" s="109"/>
      <c r="T82" s="74">
        <f t="shared" si="43"/>
        <v>0</v>
      </c>
      <c r="U82" s="74" t="e">
        <f t="shared" si="48"/>
        <v>#DIV/0!</v>
      </c>
      <c r="V82" s="75">
        <f t="shared" si="44"/>
        <v>0</v>
      </c>
      <c r="W82" s="75" t="e">
        <f t="shared" si="45"/>
        <v>#DIV/0!</v>
      </c>
      <c r="X82" s="75" t="e">
        <f t="shared" si="47"/>
        <v>#DIV/0!</v>
      </c>
    </row>
    <row r="83" spans="2:24" x14ac:dyDescent="0.25">
      <c r="B83" s="33"/>
      <c r="C83" s="33"/>
      <c r="D83" s="33"/>
      <c r="E83" s="33"/>
      <c r="F83" s="50"/>
      <c r="G83" s="49"/>
      <c r="H83" s="33"/>
      <c r="I83" s="33"/>
      <c r="J83" s="33"/>
      <c r="K83" s="33"/>
      <c r="L83" s="33"/>
      <c r="M83" s="58"/>
      <c r="N83" s="47"/>
      <c r="O83" s="47"/>
      <c r="P83" s="32"/>
      <c r="Q83" s="32"/>
      <c r="R83" s="109"/>
      <c r="T83" s="74">
        <f t="shared" si="43"/>
        <v>0</v>
      </c>
      <c r="U83" s="74" t="e">
        <f t="shared" si="48"/>
        <v>#DIV/0!</v>
      </c>
      <c r="V83" s="75">
        <f t="shared" si="44"/>
        <v>0</v>
      </c>
      <c r="W83" s="75" t="e">
        <f t="shared" si="45"/>
        <v>#DIV/0!</v>
      </c>
      <c r="X83" s="75" t="e">
        <f t="shared" si="47"/>
        <v>#DIV/0!</v>
      </c>
    </row>
    <row r="84" spans="2:24" x14ac:dyDescent="0.25">
      <c r="B84" s="33"/>
      <c r="C84" s="33"/>
      <c r="D84" s="33"/>
      <c r="E84" s="33"/>
      <c r="F84" s="50"/>
      <c r="G84" s="49"/>
      <c r="H84" s="33"/>
      <c r="I84" s="33"/>
      <c r="J84" s="33"/>
      <c r="K84" s="33"/>
      <c r="L84" s="33"/>
      <c r="M84" s="58"/>
      <c r="N84" s="47"/>
      <c r="O84" s="47"/>
      <c r="P84" s="32"/>
      <c r="Q84" s="32"/>
      <c r="R84" s="109"/>
      <c r="T84" s="74">
        <f t="shared" si="43"/>
        <v>0</v>
      </c>
      <c r="U84" s="74" t="e">
        <f t="shared" si="48"/>
        <v>#DIV/0!</v>
      </c>
      <c r="V84" s="75">
        <f t="shared" si="44"/>
        <v>0</v>
      </c>
      <c r="W84" s="75" t="e">
        <f t="shared" si="45"/>
        <v>#DIV/0!</v>
      </c>
      <c r="X84" s="75" t="e">
        <f t="shared" si="47"/>
        <v>#DIV/0!</v>
      </c>
    </row>
    <row r="85" spans="2:24" x14ac:dyDescent="0.25">
      <c r="B85" s="33"/>
      <c r="C85" s="33"/>
      <c r="D85" s="33"/>
      <c r="E85" s="33"/>
      <c r="F85" s="50"/>
      <c r="G85" s="49"/>
      <c r="H85" s="33"/>
      <c r="I85" s="33"/>
      <c r="J85" s="33"/>
      <c r="K85" s="33"/>
      <c r="L85" s="33"/>
      <c r="M85" s="58"/>
      <c r="N85" s="47"/>
      <c r="O85" s="47"/>
      <c r="P85" s="32"/>
      <c r="Q85" s="32"/>
      <c r="R85" s="109"/>
      <c r="T85" s="74">
        <f t="shared" si="43"/>
        <v>0</v>
      </c>
      <c r="U85" s="74" t="e">
        <f t="shared" si="48"/>
        <v>#DIV/0!</v>
      </c>
      <c r="V85" s="75">
        <f t="shared" si="44"/>
        <v>0</v>
      </c>
      <c r="W85" s="75" t="e">
        <f t="shared" si="45"/>
        <v>#DIV/0!</v>
      </c>
      <c r="X85" s="75" t="e">
        <f t="shared" si="47"/>
        <v>#DIV/0!</v>
      </c>
    </row>
    <row r="86" spans="2:24" x14ac:dyDescent="0.25">
      <c r="B86" s="33"/>
      <c r="C86" s="33"/>
      <c r="D86" s="33"/>
      <c r="E86" s="33"/>
      <c r="F86" s="50"/>
      <c r="G86" s="49"/>
      <c r="H86" s="33"/>
      <c r="I86" s="33"/>
      <c r="J86" s="33"/>
      <c r="K86" s="33"/>
      <c r="L86" s="33"/>
      <c r="M86" s="58"/>
      <c r="N86" s="47"/>
      <c r="O86" s="47"/>
      <c r="P86" s="32"/>
      <c r="Q86" s="32"/>
      <c r="R86" s="109"/>
      <c r="T86" s="74">
        <f t="shared" si="43"/>
        <v>0</v>
      </c>
      <c r="U86" s="74" t="e">
        <f t="shared" si="48"/>
        <v>#DIV/0!</v>
      </c>
      <c r="V86" s="75">
        <f t="shared" si="44"/>
        <v>0</v>
      </c>
      <c r="W86" s="75" t="e">
        <f t="shared" si="45"/>
        <v>#DIV/0!</v>
      </c>
      <c r="X86" s="75" t="e">
        <f t="shared" si="47"/>
        <v>#DIV/0!</v>
      </c>
    </row>
    <row r="87" spans="2:24" x14ac:dyDescent="0.25">
      <c r="B87" s="69" t="s">
        <v>53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1"/>
      <c r="N87" s="70"/>
      <c r="O87" s="70"/>
      <c r="P87" s="70"/>
      <c r="Q87" s="70"/>
      <c r="R87" s="107"/>
      <c r="S87" s="14"/>
      <c r="T87" s="82"/>
      <c r="U87" s="78"/>
      <c r="V87" s="79"/>
      <c r="W87" s="79"/>
      <c r="X87" s="79"/>
    </row>
    <row r="88" spans="2:24" ht="66" x14ac:dyDescent="0.25">
      <c r="B88" s="90" t="s">
        <v>16</v>
      </c>
      <c r="C88" s="90" t="s">
        <v>51</v>
      </c>
      <c r="D88" s="96" t="s">
        <v>52</v>
      </c>
      <c r="E88" s="96" t="s">
        <v>18</v>
      </c>
      <c r="F88" s="53" t="s">
        <v>142</v>
      </c>
      <c r="G88" s="19" t="s">
        <v>141</v>
      </c>
      <c r="H88" s="96" t="s">
        <v>0</v>
      </c>
      <c r="I88" s="96" t="s">
        <v>133</v>
      </c>
      <c r="J88" s="96" t="s">
        <v>134</v>
      </c>
      <c r="K88" s="96" t="s">
        <v>135</v>
      </c>
      <c r="L88" s="96" t="s">
        <v>2</v>
      </c>
      <c r="M88" s="96" t="s">
        <v>3</v>
      </c>
      <c r="N88" s="96" t="s">
        <v>36</v>
      </c>
      <c r="O88" s="96" t="s">
        <v>37</v>
      </c>
      <c r="P88" s="96" t="s">
        <v>35</v>
      </c>
      <c r="Q88" s="96" t="s">
        <v>132</v>
      </c>
      <c r="R88" s="118" t="s">
        <v>4</v>
      </c>
      <c r="S88" s="14"/>
      <c r="T88" s="19" t="s">
        <v>65</v>
      </c>
      <c r="U88" s="19" t="s">
        <v>59</v>
      </c>
      <c r="V88" s="20" t="s">
        <v>111</v>
      </c>
      <c r="W88" s="20" t="s">
        <v>26</v>
      </c>
      <c r="X88" s="20" t="s">
        <v>44</v>
      </c>
    </row>
    <row r="89" spans="2:24" x14ac:dyDescent="0.25">
      <c r="B89" s="24"/>
      <c r="C89" s="24"/>
      <c r="D89" s="24"/>
      <c r="E89" s="24"/>
      <c r="F89" s="49"/>
      <c r="G89" s="49"/>
      <c r="H89" s="31"/>
      <c r="I89" s="31"/>
      <c r="J89" s="31"/>
      <c r="K89" s="31"/>
      <c r="L89" s="31"/>
      <c r="M89" s="35"/>
      <c r="N89" s="26"/>
      <c r="O89" s="26"/>
      <c r="P89" s="24"/>
      <c r="Q89" s="24"/>
      <c r="R89" s="109"/>
      <c r="T89" s="74">
        <f>-(M89-V89)</f>
        <v>0</v>
      </c>
      <c r="U89" s="74" t="e">
        <f>W89</f>
        <v>#DIV/0!</v>
      </c>
      <c r="V89" s="75">
        <f>IF(Q89=0,M89,M89/P89*(P89-Q89))</f>
        <v>0</v>
      </c>
      <c r="W89" s="75" t="e">
        <f>-(M89/P89)</f>
        <v>#DIV/0!</v>
      </c>
      <c r="X89" s="75" t="e">
        <f>-W89</f>
        <v>#DIV/0!</v>
      </c>
    </row>
    <row r="90" spans="2:24" x14ac:dyDescent="0.25">
      <c r="B90" s="24"/>
      <c r="C90" s="24"/>
      <c r="D90" s="24"/>
      <c r="E90" s="24"/>
      <c r="F90" s="49"/>
      <c r="G90" s="49"/>
      <c r="H90" s="25"/>
      <c r="I90" s="25"/>
      <c r="J90" s="25"/>
      <c r="K90" s="25"/>
      <c r="L90" s="25"/>
      <c r="M90" s="58"/>
      <c r="N90" s="26"/>
      <c r="O90" s="26"/>
      <c r="P90" s="24"/>
      <c r="Q90" s="24"/>
      <c r="R90" s="109"/>
      <c r="T90" s="74">
        <f>-(M90-V90)</f>
        <v>0</v>
      </c>
      <c r="U90" s="74" t="e">
        <f t="shared" ref="U90" si="49">W90</f>
        <v>#DIV/0!</v>
      </c>
      <c r="V90" s="75">
        <f>IF(Q90=0,M90,M90/P90*(P90-Q90))</f>
        <v>0</v>
      </c>
      <c r="W90" s="75" t="e">
        <f>-(M90/P90)</f>
        <v>#DIV/0!</v>
      </c>
      <c r="X90" s="75" t="e">
        <f t="shared" ref="X90" si="50">-W90</f>
        <v>#DIV/0!</v>
      </c>
    </row>
    <row r="91" spans="2:24" x14ac:dyDescent="0.25">
      <c r="B91" s="24"/>
      <c r="C91" s="24"/>
      <c r="D91" s="24"/>
      <c r="E91" s="24"/>
      <c r="F91" s="49"/>
      <c r="G91" s="49"/>
      <c r="H91" s="25"/>
      <c r="I91" s="25"/>
      <c r="J91" s="25"/>
      <c r="K91" s="25"/>
      <c r="L91" s="25"/>
      <c r="M91" s="58"/>
      <c r="N91" s="26"/>
      <c r="O91" s="26"/>
      <c r="P91" s="24"/>
      <c r="Q91" s="24"/>
      <c r="R91" s="109"/>
      <c r="T91" s="74">
        <f t="shared" ref="T91:T92" si="51">-(M91-V91)</f>
        <v>0</v>
      </c>
      <c r="U91" s="74" t="e">
        <f t="shared" ref="U91:U92" si="52">W91</f>
        <v>#DIV/0!</v>
      </c>
      <c r="V91" s="75">
        <f t="shared" ref="V91:V92" si="53">IF(Q91=0,M91,M91/P91*(P91-Q91))</f>
        <v>0</v>
      </c>
      <c r="W91" s="75" t="e">
        <f t="shared" ref="W91:W92" si="54">-(M91/P91)</f>
        <v>#DIV/0!</v>
      </c>
      <c r="X91" s="75" t="e">
        <f t="shared" ref="X91:X92" si="55">-W91</f>
        <v>#DIV/0!</v>
      </c>
    </row>
    <row r="92" spans="2:24" x14ac:dyDescent="0.25">
      <c r="B92" s="24"/>
      <c r="C92" s="24"/>
      <c r="D92" s="24"/>
      <c r="E92" s="24"/>
      <c r="F92" s="49"/>
      <c r="G92" s="49"/>
      <c r="H92" s="25"/>
      <c r="I92" s="25"/>
      <c r="J92" s="25"/>
      <c r="K92" s="25"/>
      <c r="L92" s="25"/>
      <c r="M92" s="58"/>
      <c r="N92" s="26"/>
      <c r="O92" s="26"/>
      <c r="P92" s="24"/>
      <c r="Q92" s="24"/>
      <c r="R92" s="109"/>
      <c r="T92" s="74">
        <f t="shared" si="51"/>
        <v>0</v>
      </c>
      <c r="U92" s="74" t="e">
        <f t="shared" si="52"/>
        <v>#DIV/0!</v>
      </c>
      <c r="V92" s="75">
        <f t="shared" si="53"/>
        <v>0</v>
      </c>
      <c r="W92" s="75" t="e">
        <f t="shared" si="54"/>
        <v>#DIV/0!</v>
      </c>
      <c r="X92" s="75" t="e">
        <f t="shared" si="55"/>
        <v>#DIV/0!</v>
      </c>
    </row>
    <row r="93" spans="2:24" x14ac:dyDescent="0.25">
      <c r="B93" s="32"/>
      <c r="C93" s="32"/>
      <c r="D93" s="32"/>
      <c r="E93" s="32"/>
      <c r="F93" s="49"/>
      <c r="G93" s="49"/>
      <c r="H93" s="32"/>
      <c r="I93" s="32"/>
      <c r="J93" s="32"/>
      <c r="K93" s="32"/>
      <c r="L93" s="32"/>
      <c r="M93" s="59"/>
      <c r="N93" s="32"/>
      <c r="O93" s="32"/>
      <c r="P93" s="32"/>
      <c r="Q93" s="32"/>
      <c r="R93" s="109"/>
      <c r="T93" s="74">
        <f>-(M93-V93)</f>
        <v>0</v>
      </c>
      <c r="U93" s="74" t="e">
        <f t="shared" ref="U93" si="56">W93</f>
        <v>#DIV/0!</v>
      </c>
      <c r="V93" s="75">
        <f>IF(Q93=0,M93,M93/P93*(P93-Q93))</f>
        <v>0</v>
      </c>
      <c r="W93" s="75" t="e">
        <f>-(M93/P93)</f>
        <v>#DIV/0!</v>
      </c>
      <c r="X93" s="75" t="e">
        <f t="shared" ref="X93" si="57">-W93</f>
        <v>#DIV/0!</v>
      </c>
    </row>
    <row r="94" spans="2:24" x14ac:dyDescent="0.25">
      <c r="B94" s="94" t="s">
        <v>56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3"/>
      <c r="N94" s="94"/>
      <c r="O94" s="94"/>
      <c r="P94" s="94"/>
      <c r="Q94" s="94"/>
      <c r="R94" s="111"/>
      <c r="S94" s="14"/>
      <c r="T94" s="21"/>
      <c r="U94" s="21"/>
      <c r="V94" s="21"/>
      <c r="W94" s="21"/>
      <c r="X94" s="21"/>
    </row>
    <row r="95" spans="2:24" x14ac:dyDescent="0.25">
      <c r="B95" s="22" t="s">
        <v>39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57"/>
      <c r="N95" s="23"/>
      <c r="O95" s="23"/>
      <c r="P95" s="23"/>
      <c r="Q95" s="23"/>
      <c r="R95" s="112"/>
      <c r="S95" s="14"/>
      <c r="T95" s="80"/>
      <c r="U95" s="81"/>
      <c r="V95" s="81"/>
      <c r="W95" s="81"/>
      <c r="X95" s="81"/>
    </row>
    <row r="96" spans="2:24" ht="92.4" x14ac:dyDescent="0.25">
      <c r="B96" s="22" t="s">
        <v>15</v>
      </c>
      <c r="C96" s="92" t="s">
        <v>54</v>
      </c>
      <c r="D96" s="92" t="s">
        <v>41</v>
      </c>
      <c r="E96" s="92" t="s">
        <v>17</v>
      </c>
      <c r="F96" s="53" t="s">
        <v>142</v>
      </c>
      <c r="G96" s="19" t="s">
        <v>141</v>
      </c>
      <c r="H96" s="123" t="s">
        <v>0</v>
      </c>
      <c r="I96" s="123" t="s">
        <v>133</v>
      </c>
      <c r="J96" s="123" t="s">
        <v>134</v>
      </c>
      <c r="K96" s="123" t="s">
        <v>135</v>
      </c>
      <c r="L96" s="123" t="s">
        <v>2</v>
      </c>
      <c r="M96" s="92" t="s">
        <v>3</v>
      </c>
      <c r="N96" s="98" t="s">
        <v>10</v>
      </c>
      <c r="O96" s="98" t="s">
        <v>9</v>
      </c>
      <c r="P96" s="98" t="s">
        <v>27</v>
      </c>
      <c r="Q96" s="98" t="s">
        <v>28</v>
      </c>
      <c r="R96" s="116" t="s">
        <v>4</v>
      </c>
      <c r="S96" s="14"/>
      <c r="T96" s="20" t="s">
        <v>66</v>
      </c>
      <c r="U96" s="19" t="s">
        <v>57</v>
      </c>
      <c r="V96" s="99" t="s">
        <v>58</v>
      </c>
      <c r="W96" s="20" t="s">
        <v>45</v>
      </c>
      <c r="X96" s="20" t="s">
        <v>46</v>
      </c>
    </row>
    <row r="97" spans="2:24" x14ac:dyDescent="0.25">
      <c r="B97" s="33"/>
      <c r="C97" s="33"/>
      <c r="D97" s="33"/>
      <c r="E97" s="33"/>
      <c r="F97" s="50"/>
      <c r="G97" s="49"/>
      <c r="H97" s="33"/>
      <c r="I97" s="33"/>
      <c r="J97" s="33"/>
      <c r="K97" s="33"/>
      <c r="L97" s="33"/>
      <c r="M97" s="60"/>
      <c r="N97" s="26"/>
      <c r="O97" s="26"/>
      <c r="P97" s="32"/>
      <c r="Q97" s="32"/>
      <c r="R97" s="108"/>
      <c r="S97" s="36"/>
      <c r="T97" s="74">
        <f>M97-V97</f>
        <v>0</v>
      </c>
      <c r="U97" s="74" t="e">
        <f t="shared" ref="U97:U99" si="58">W97</f>
        <v>#DIV/0!</v>
      </c>
      <c r="V97" s="75">
        <f>IF(Q97=0,M97,M97/P97*(P97-Q97))</f>
        <v>0</v>
      </c>
      <c r="W97" s="75" t="e">
        <f>M97/P97</f>
        <v>#DIV/0!</v>
      </c>
      <c r="X97" s="75" t="e">
        <f>-W97</f>
        <v>#DIV/0!</v>
      </c>
    </row>
    <row r="98" spans="2:24" x14ac:dyDescent="0.25">
      <c r="B98" s="33"/>
      <c r="C98" s="33"/>
      <c r="D98" s="33"/>
      <c r="E98" s="33"/>
      <c r="F98" s="50"/>
      <c r="G98" s="49"/>
      <c r="I98" s="33"/>
      <c r="J98" s="33"/>
      <c r="K98" s="33"/>
      <c r="L98" s="33"/>
      <c r="M98" s="60"/>
      <c r="N98" s="26"/>
      <c r="O98" s="33"/>
      <c r="P98" s="33"/>
      <c r="Q98" s="33"/>
      <c r="R98" s="109"/>
      <c r="T98" s="74">
        <f t="shared" ref="T98:T99" si="59">M98-V98</f>
        <v>0</v>
      </c>
      <c r="U98" s="74" t="e">
        <f t="shared" si="58"/>
        <v>#DIV/0!</v>
      </c>
      <c r="V98" s="75">
        <f t="shared" ref="V98:V99" si="60">IF(Q98=0,M98,M98/P98*(P98-Q98))</f>
        <v>0</v>
      </c>
      <c r="W98" s="75" t="e">
        <f t="shared" ref="W98:W99" si="61">M98/P98</f>
        <v>#DIV/0!</v>
      </c>
      <c r="X98" s="75" t="e">
        <f t="shared" ref="X98:X99" si="62">-W98</f>
        <v>#DIV/0!</v>
      </c>
    </row>
    <row r="99" spans="2:24" x14ac:dyDescent="0.25">
      <c r="B99" s="33"/>
      <c r="C99" s="33"/>
      <c r="D99" s="33"/>
      <c r="E99" s="33"/>
      <c r="F99" s="50"/>
      <c r="G99" s="49"/>
      <c r="H99" s="33"/>
      <c r="I99" s="33"/>
      <c r="J99" s="33"/>
      <c r="K99" s="33"/>
      <c r="L99" s="33"/>
      <c r="M99" s="60"/>
      <c r="N99" s="26"/>
      <c r="O99" s="33"/>
      <c r="P99" s="33"/>
      <c r="Q99" s="33"/>
      <c r="R99" s="109"/>
      <c r="T99" s="74">
        <f t="shared" si="59"/>
        <v>0</v>
      </c>
      <c r="U99" s="74" t="e">
        <f t="shared" si="58"/>
        <v>#DIV/0!</v>
      </c>
      <c r="V99" s="75">
        <f t="shared" si="60"/>
        <v>0</v>
      </c>
      <c r="W99" s="75" t="e">
        <f t="shared" si="61"/>
        <v>#DIV/0!</v>
      </c>
      <c r="X99" s="75" t="e">
        <f t="shared" si="62"/>
        <v>#DIV/0!</v>
      </c>
    </row>
    <row r="100" spans="2:24" x14ac:dyDescent="0.25">
      <c r="B100" s="22" t="s">
        <v>40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57"/>
      <c r="N100" s="23"/>
      <c r="O100" s="23"/>
      <c r="P100" s="23"/>
      <c r="Q100" s="23"/>
      <c r="R100" s="112"/>
      <c r="S100" s="14"/>
      <c r="T100" s="80"/>
      <c r="U100" s="81"/>
      <c r="V100" s="81"/>
      <c r="W100" s="81"/>
      <c r="X100" s="81"/>
    </row>
    <row r="101" spans="2:24" ht="92.4" x14ac:dyDescent="0.25">
      <c r="B101" s="91" t="s">
        <v>16</v>
      </c>
      <c r="C101" s="92" t="s">
        <v>55</v>
      </c>
      <c r="D101" s="92" t="s">
        <v>42</v>
      </c>
      <c r="E101" s="92" t="s">
        <v>18</v>
      </c>
      <c r="F101" s="19" t="s">
        <v>141</v>
      </c>
      <c r="G101" s="19" t="s">
        <v>142</v>
      </c>
      <c r="H101" s="123" t="s">
        <v>0</v>
      </c>
      <c r="I101" s="123" t="s">
        <v>133</v>
      </c>
      <c r="J101" s="123" t="s">
        <v>134</v>
      </c>
      <c r="K101" s="123" t="s">
        <v>135</v>
      </c>
      <c r="L101" s="123" t="s">
        <v>2</v>
      </c>
      <c r="M101" s="92" t="s">
        <v>3</v>
      </c>
      <c r="N101" s="98" t="s">
        <v>10</v>
      </c>
      <c r="O101" s="98" t="s">
        <v>9</v>
      </c>
      <c r="P101" s="98" t="s">
        <v>29</v>
      </c>
      <c r="Q101" s="98" t="s">
        <v>30</v>
      </c>
      <c r="R101" s="117" t="s">
        <v>4</v>
      </c>
      <c r="S101" s="14"/>
      <c r="T101" s="20" t="s">
        <v>67</v>
      </c>
      <c r="U101" s="100" t="s">
        <v>59</v>
      </c>
      <c r="V101" s="20" t="s">
        <v>61</v>
      </c>
      <c r="W101" s="20" t="s">
        <v>47</v>
      </c>
      <c r="X101" s="20" t="s">
        <v>48</v>
      </c>
    </row>
    <row r="102" spans="2:24" x14ac:dyDescent="0.25">
      <c r="B102" s="24"/>
      <c r="C102" s="33"/>
      <c r="D102" s="32"/>
      <c r="E102" s="24"/>
      <c r="F102" s="49"/>
      <c r="G102" s="49"/>
      <c r="H102" s="31"/>
      <c r="I102" s="31"/>
      <c r="J102" s="31"/>
      <c r="K102" s="31"/>
      <c r="L102" s="31"/>
      <c r="M102" s="60"/>
      <c r="N102" s="26"/>
      <c r="O102" s="26"/>
      <c r="P102" s="32"/>
      <c r="Q102" s="32"/>
      <c r="R102" s="113"/>
      <c r="T102" s="74">
        <f>-M102+V102</f>
        <v>0</v>
      </c>
      <c r="U102" s="74" t="e">
        <f>W102</f>
        <v>#DIV/0!</v>
      </c>
      <c r="V102" s="75">
        <f>IF(Q102=0,M102,M102/P102*(P102-Q102))</f>
        <v>0</v>
      </c>
      <c r="W102" s="75" t="e">
        <f>-M102/P102</f>
        <v>#DIV/0!</v>
      </c>
      <c r="X102" s="75" t="e">
        <f>-W102</f>
        <v>#DIV/0!</v>
      </c>
    </row>
    <row r="103" spans="2:24" x14ac:dyDescent="0.25">
      <c r="B103" s="24"/>
      <c r="C103" s="33"/>
      <c r="D103" s="32"/>
      <c r="E103" s="24"/>
      <c r="F103" s="49"/>
      <c r="G103" s="49"/>
      <c r="H103" s="31"/>
      <c r="I103" s="31"/>
      <c r="J103" s="31"/>
      <c r="K103" s="31"/>
      <c r="L103" s="31"/>
      <c r="M103" s="60"/>
      <c r="N103" s="26"/>
      <c r="O103" s="26"/>
      <c r="P103" s="32"/>
      <c r="Q103" s="32"/>
      <c r="R103" s="113"/>
      <c r="T103" s="74">
        <f t="shared" ref="T103:T104" si="63">-M103+V103</f>
        <v>0</v>
      </c>
      <c r="U103" s="74" t="e">
        <f>W103</f>
        <v>#DIV/0!</v>
      </c>
      <c r="V103" s="75">
        <f>IF(Q103=0,M103,M103/P103*(P103-Q103))</f>
        <v>0</v>
      </c>
      <c r="W103" s="75" t="e">
        <f t="shared" ref="W103:W104" si="64">-M103/P103</f>
        <v>#DIV/0!</v>
      </c>
      <c r="X103" s="75" t="e">
        <f t="shared" ref="X103:X104" si="65">-W103</f>
        <v>#DIV/0!</v>
      </c>
    </row>
    <row r="104" spans="2:24" x14ac:dyDescent="0.25">
      <c r="B104" s="24"/>
      <c r="C104" s="32"/>
      <c r="D104" s="32"/>
      <c r="E104" s="24"/>
      <c r="F104" s="49"/>
      <c r="G104" s="49"/>
      <c r="H104" s="31"/>
      <c r="I104" s="31"/>
      <c r="J104" s="31"/>
      <c r="K104" s="31"/>
      <c r="L104" s="31"/>
      <c r="M104" s="60"/>
      <c r="N104" s="26"/>
      <c r="O104" s="26"/>
      <c r="P104" s="32"/>
      <c r="Q104" s="32"/>
      <c r="R104" s="113"/>
      <c r="T104" s="74">
        <f t="shared" si="63"/>
        <v>0</v>
      </c>
      <c r="U104" s="74" t="e">
        <f>W104</f>
        <v>#DIV/0!</v>
      </c>
      <c r="V104" s="75">
        <f>IF(Q104=0,M104,M104/P104*(P104-Q104))</f>
        <v>0</v>
      </c>
      <c r="W104" s="75" t="e">
        <f t="shared" si="64"/>
        <v>#DIV/0!</v>
      </c>
      <c r="X104" s="75" t="e">
        <f t="shared" si="65"/>
        <v>#DIV/0!</v>
      </c>
    </row>
    <row r="105" spans="2:24" x14ac:dyDescent="0.25">
      <c r="B105" s="37" t="s">
        <v>5</v>
      </c>
      <c r="R105" s="119"/>
    </row>
    <row r="106" spans="2:24" x14ac:dyDescent="0.2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4"/>
      <c r="N106" s="63"/>
      <c r="O106" s="63"/>
      <c r="P106" s="63"/>
      <c r="Q106" s="63"/>
      <c r="R106" s="115"/>
      <c r="S106" s="66"/>
      <c r="T106" s="67"/>
      <c r="U106" s="67"/>
      <c r="V106" s="68"/>
      <c r="W106" s="65"/>
      <c r="X106" s="65"/>
    </row>
    <row r="108" spans="2:24" ht="17.399999999999999" x14ac:dyDescent="0.25">
      <c r="B108" s="97" t="s">
        <v>155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56"/>
      <c r="N108" s="13"/>
      <c r="O108" s="13"/>
      <c r="P108" s="13"/>
      <c r="Q108" s="13"/>
      <c r="R108" s="105"/>
      <c r="S108" s="14"/>
      <c r="T108" s="15" t="s">
        <v>43</v>
      </c>
      <c r="U108" s="16"/>
      <c r="V108" s="17"/>
      <c r="W108" s="95"/>
      <c r="X108" s="95"/>
    </row>
    <row r="109" spans="2:24" x14ac:dyDescent="0.25">
      <c r="B109" s="93" t="s">
        <v>19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106"/>
      <c r="S109" s="14"/>
      <c r="T109" s="19"/>
      <c r="U109" s="19"/>
      <c r="V109" s="20"/>
      <c r="W109" s="20"/>
      <c r="X109" s="20"/>
    </row>
    <row r="110" spans="2:24" x14ac:dyDescent="0.25">
      <c r="B110" s="69" t="s">
        <v>38</v>
      </c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1"/>
      <c r="N110" s="70"/>
      <c r="O110" s="70"/>
      <c r="P110" s="70"/>
      <c r="Q110" s="70"/>
      <c r="R110" s="107"/>
      <c r="S110" s="14"/>
      <c r="T110" s="82"/>
      <c r="U110" s="78"/>
      <c r="V110" s="79"/>
      <c r="W110" s="79"/>
      <c r="X110" s="79"/>
    </row>
    <row r="111" spans="2:24" ht="66" x14ac:dyDescent="0.25">
      <c r="B111" s="90" t="s">
        <v>15</v>
      </c>
      <c r="C111" s="90" t="s">
        <v>50</v>
      </c>
      <c r="D111" s="96" t="s">
        <v>49</v>
      </c>
      <c r="E111" s="96" t="s">
        <v>17</v>
      </c>
      <c r="F111" s="19" t="s">
        <v>141</v>
      </c>
      <c r="G111" s="19" t="s">
        <v>142</v>
      </c>
      <c r="H111" s="96" t="s">
        <v>0</v>
      </c>
      <c r="I111" s="96" t="s">
        <v>133</v>
      </c>
      <c r="J111" s="96" t="s">
        <v>134</v>
      </c>
      <c r="K111" s="96" t="s">
        <v>135</v>
      </c>
      <c r="L111" s="96" t="s">
        <v>2</v>
      </c>
      <c r="M111" s="96" t="s">
        <v>3</v>
      </c>
      <c r="N111" s="96" t="s">
        <v>143</v>
      </c>
      <c r="O111" s="96" t="s">
        <v>144</v>
      </c>
      <c r="P111" s="96" t="s">
        <v>145</v>
      </c>
      <c r="Q111" s="96" t="s">
        <v>130</v>
      </c>
      <c r="R111" s="118" t="s">
        <v>4</v>
      </c>
      <c r="S111" s="14"/>
      <c r="T111" s="19" t="s">
        <v>68</v>
      </c>
      <c r="U111" s="19" t="s">
        <v>22</v>
      </c>
      <c r="V111" s="20" t="s">
        <v>112</v>
      </c>
      <c r="W111" s="20" t="s">
        <v>24</v>
      </c>
      <c r="X111" s="20" t="s">
        <v>25</v>
      </c>
    </row>
    <row r="112" spans="2:24" x14ac:dyDescent="0.25">
      <c r="B112" s="32"/>
      <c r="C112" s="32"/>
      <c r="D112" s="86"/>
      <c r="E112" s="32"/>
      <c r="F112" s="49"/>
      <c r="G112" s="49"/>
      <c r="H112" s="25"/>
      <c r="I112" s="25"/>
      <c r="J112" s="25"/>
      <c r="K112" s="25"/>
      <c r="L112" s="25"/>
      <c r="M112" s="58"/>
      <c r="N112" s="47"/>
      <c r="O112" s="47"/>
      <c r="P112" s="32"/>
      <c r="Q112" s="32"/>
      <c r="R112" s="108"/>
      <c r="T112" s="74">
        <f t="shared" ref="T112:T120" si="66">M112-V112</f>
        <v>0</v>
      </c>
      <c r="U112" s="74" t="e">
        <f>W112</f>
        <v>#DIV/0!</v>
      </c>
      <c r="V112" s="75">
        <f t="shared" ref="V112:V120" si="67">IF(Q112=0,M112,M112/P112*(P112-Q112))</f>
        <v>0</v>
      </c>
      <c r="W112" s="75" t="e">
        <f t="shared" ref="W112:W120" si="68">M112/P112</f>
        <v>#DIV/0!</v>
      </c>
      <c r="X112" s="75" t="e">
        <f>-W112</f>
        <v>#DIV/0!</v>
      </c>
    </row>
    <row r="113" spans="2:24" x14ac:dyDescent="0.25">
      <c r="B113" s="33"/>
      <c r="C113" s="33"/>
      <c r="D113" s="33"/>
      <c r="E113" s="33"/>
      <c r="F113" s="50"/>
      <c r="G113" s="49"/>
      <c r="H113" s="33"/>
      <c r="I113" s="33"/>
      <c r="J113" s="33"/>
      <c r="K113" s="33"/>
      <c r="L113" s="33"/>
      <c r="M113" s="58"/>
      <c r="N113" s="47"/>
      <c r="O113" s="47"/>
      <c r="P113" s="32"/>
      <c r="Q113" s="32"/>
      <c r="R113" s="109"/>
      <c r="T113" s="74">
        <f t="shared" si="66"/>
        <v>0</v>
      </c>
      <c r="U113" s="74" t="e">
        <f t="shared" ref="U113" si="69">W113</f>
        <v>#DIV/0!</v>
      </c>
      <c r="V113" s="75">
        <f t="shared" si="67"/>
        <v>0</v>
      </c>
      <c r="W113" s="75" t="e">
        <f t="shared" si="68"/>
        <v>#DIV/0!</v>
      </c>
      <c r="X113" s="75" t="e">
        <f t="shared" ref="X113:X120" si="70">-W113</f>
        <v>#DIV/0!</v>
      </c>
    </row>
    <row r="114" spans="2:24" x14ac:dyDescent="0.25">
      <c r="B114" s="33"/>
      <c r="C114" s="33"/>
      <c r="D114" s="33"/>
      <c r="E114" s="33"/>
      <c r="F114" s="50"/>
      <c r="G114" s="49"/>
      <c r="H114" s="33"/>
      <c r="I114" s="33"/>
      <c r="J114" s="33"/>
      <c r="K114" s="33"/>
      <c r="L114" s="33"/>
      <c r="M114" s="58"/>
      <c r="N114" s="47"/>
      <c r="O114" s="47"/>
      <c r="P114" s="32"/>
      <c r="Q114" s="32"/>
      <c r="R114" s="109"/>
      <c r="T114" s="74">
        <f t="shared" si="66"/>
        <v>0</v>
      </c>
      <c r="U114" s="74" t="e">
        <f>W114</f>
        <v>#DIV/0!</v>
      </c>
      <c r="V114" s="75">
        <f t="shared" si="67"/>
        <v>0</v>
      </c>
      <c r="W114" s="75" t="e">
        <f t="shared" si="68"/>
        <v>#DIV/0!</v>
      </c>
      <c r="X114" s="75" t="e">
        <f t="shared" si="70"/>
        <v>#DIV/0!</v>
      </c>
    </row>
    <row r="115" spans="2:24" x14ac:dyDescent="0.25">
      <c r="B115" s="48"/>
      <c r="C115" s="48"/>
      <c r="D115" s="48"/>
      <c r="E115" s="48"/>
      <c r="F115" s="51"/>
      <c r="G115" s="49"/>
      <c r="H115" s="48"/>
      <c r="I115" s="48"/>
      <c r="J115" s="48"/>
      <c r="K115" s="48"/>
      <c r="L115" s="48"/>
      <c r="M115" s="58"/>
      <c r="N115" s="47"/>
      <c r="O115" s="47"/>
      <c r="P115" s="32"/>
      <c r="Q115" s="32"/>
      <c r="R115" s="110"/>
      <c r="S115" s="29"/>
      <c r="T115" s="76">
        <f t="shared" si="66"/>
        <v>0</v>
      </c>
      <c r="U115" s="76" t="e">
        <f t="shared" ref="U115:U120" si="71">W115</f>
        <v>#DIV/0!</v>
      </c>
      <c r="V115" s="77">
        <f t="shared" si="67"/>
        <v>0</v>
      </c>
      <c r="W115" s="77" t="e">
        <f t="shared" si="68"/>
        <v>#DIV/0!</v>
      </c>
      <c r="X115" s="75" t="e">
        <f t="shared" si="70"/>
        <v>#DIV/0!</v>
      </c>
    </row>
    <row r="116" spans="2:24" x14ac:dyDescent="0.25">
      <c r="B116" s="33"/>
      <c r="C116" s="33"/>
      <c r="D116" s="33"/>
      <c r="E116" s="33"/>
      <c r="F116" s="50"/>
      <c r="G116" s="49"/>
      <c r="H116" s="33"/>
      <c r="I116" s="33"/>
      <c r="J116" s="33"/>
      <c r="K116" s="33"/>
      <c r="L116" s="33"/>
      <c r="M116" s="58"/>
      <c r="N116" s="47"/>
      <c r="O116" s="47"/>
      <c r="P116" s="32"/>
      <c r="Q116" s="32"/>
      <c r="R116" s="109"/>
      <c r="T116" s="74">
        <f t="shared" si="66"/>
        <v>0</v>
      </c>
      <c r="U116" s="74" t="e">
        <f t="shared" si="71"/>
        <v>#DIV/0!</v>
      </c>
      <c r="V116" s="75">
        <f t="shared" si="67"/>
        <v>0</v>
      </c>
      <c r="W116" s="75" t="e">
        <f t="shared" si="68"/>
        <v>#DIV/0!</v>
      </c>
      <c r="X116" s="75" t="e">
        <f t="shared" si="70"/>
        <v>#DIV/0!</v>
      </c>
    </row>
    <row r="117" spans="2:24" x14ac:dyDescent="0.25">
      <c r="B117" s="33"/>
      <c r="C117" s="33"/>
      <c r="D117" s="33"/>
      <c r="E117" s="33"/>
      <c r="F117" s="50"/>
      <c r="G117" s="49"/>
      <c r="H117" s="33"/>
      <c r="I117" s="33"/>
      <c r="J117" s="33"/>
      <c r="K117" s="33"/>
      <c r="L117" s="33"/>
      <c r="M117" s="58"/>
      <c r="N117" s="47"/>
      <c r="O117" s="47"/>
      <c r="P117" s="32"/>
      <c r="Q117" s="32"/>
      <c r="R117" s="109"/>
      <c r="T117" s="74">
        <f t="shared" si="66"/>
        <v>0</v>
      </c>
      <c r="U117" s="74" t="e">
        <f t="shared" si="71"/>
        <v>#DIV/0!</v>
      </c>
      <c r="V117" s="75">
        <f t="shared" si="67"/>
        <v>0</v>
      </c>
      <c r="W117" s="75" t="e">
        <f t="shared" si="68"/>
        <v>#DIV/0!</v>
      </c>
      <c r="X117" s="75" t="e">
        <f t="shared" si="70"/>
        <v>#DIV/0!</v>
      </c>
    </row>
    <row r="118" spans="2:24" x14ac:dyDescent="0.25">
      <c r="B118" s="33"/>
      <c r="C118" s="33"/>
      <c r="D118" s="33"/>
      <c r="E118" s="33"/>
      <c r="F118" s="50"/>
      <c r="G118" s="49"/>
      <c r="H118" s="33"/>
      <c r="I118" s="33"/>
      <c r="J118" s="33"/>
      <c r="K118" s="33"/>
      <c r="L118" s="33"/>
      <c r="M118" s="58"/>
      <c r="N118" s="47"/>
      <c r="O118" s="47"/>
      <c r="P118" s="32"/>
      <c r="Q118" s="32"/>
      <c r="R118" s="109"/>
      <c r="T118" s="74">
        <f t="shared" si="66"/>
        <v>0</v>
      </c>
      <c r="U118" s="74" t="e">
        <f t="shared" si="71"/>
        <v>#DIV/0!</v>
      </c>
      <c r="V118" s="75">
        <f t="shared" si="67"/>
        <v>0</v>
      </c>
      <c r="W118" s="75" t="e">
        <f t="shared" si="68"/>
        <v>#DIV/0!</v>
      </c>
      <c r="X118" s="75" t="e">
        <f t="shared" si="70"/>
        <v>#DIV/0!</v>
      </c>
    </row>
    <row r="119" spans="2:24" x14ac:dyDescent="0.25">
      <c r="B119" s="33"/>
      <c r="C119" s="33"/>
      <c r="D119" s="33"/>
      <c r="E119" s="33"/>
      <c r="F119" s="50"/>
      <c r="G119" s="49"/>
      <c r="H119" s="33"/>
      <c r="I119" s="33"/>
      <c r="J119" s="33"/>
      <c r="K119" s="33"/>
      <c r="L119" s="33"/>
      <c r="M119" s="58"/>
      <c r="N119" s="47"/>
      <c r="O119" s="47"/>
      <c r="P119" s="32"/>
      <c r="Q119" s="32"/>
      <c r="R119" s="109"/>
      <c r="T119" s="74">
        <f t="shared" si="66"/>
        <v>0</v>
      </c>
      <c r="U119" s="74" t="e">
        <f t="shared" si="71"/>
        <v>#DIV/0!</v>
      </c>
      <c r="V119" s="75">
        <f t="shared" si="67"/>
        <v>0</v>
      </c>
      <c r="W119" s="75" t="e">
        <f t="shared" si="68"/>
        <v>#DIV/0!</v>
      </c>
      <c r="X119" s="75" t="e">
        <f t="shared" si="70"/>
        <v>#DIV/0!</v>
      </c>
    </row>
    <row r="120" spans="2:24" x14ac:dyDescent="0.25">
      <c r="B120" s="33"/>
      <c r="C120" s="33"/>
      <c r="D120" s="33"/>
      <c r="E120" s="33"/>
      <c r="F120" s="50"/>
      <c r="G120" s="49"/>
      <c r="H120" s="33"/>
      <c r="I120" s="33"/>
      <c r="J120" s="33"/>
      <c r="K120" s="33"/>
      <c r="L120" s="33"/>
      <c r="M120" s="58"/>
      <c r="N120" s="47"/>
      <c r="O120" s="47"/>
      <c r="P120" s="32"/>
      <c r="Q120" s="32"/>
      <c r="R120" s="109"/>
      <c r="T120" s="74">
        <f t="shared" si="66"/>
        <v>0</v>
      </c>
      <c r="U120" s="74" t="e">
        <f t="shared" si="71"/>
        <v>#DIV/0!</v>
      </c>
      <c r="V120" s="75">
        <f t="shared" si="67"/>
        <v>0</v>
      </c>
      <c r="W120" s="75" t="e">
        <f t="shared" si="68"/>
        <v>#DIV/0!</v>
      </c>
      <c r="X120" s="75" t="e">
        <f t="shared" si="70"/>
        <v>#DIV/0!</v>
      </c>
    </row>
    <row r="121" spans="2:24" x14ac:dyDescent="0.25">
      <c r="B121" s="69" t="s">
        <v>53</v>
      </c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1"/>
      <c r="N121" s="70"/>
      <c r="O121" s="70"/>
      <c r="P121" s="70"/>
      <c r="Q121" s="70"/>
      <c r="R121" s="107"/>
      <c r="S121" s="14"/>
      <c r="T121" s="82"/>
      <c r="U121" s="78"/>
      <c r="V121" s="79"/>
      <c r="W121" s="79"/>
      <c r="X121" s="79"/>
    </row>
    <row r="122" spans="2:24" ht="66" x14ac:dyDescent="0.25">
      <c r="B122" s="90" t="s">
        <v>16</v>
      </c>
      <c r="C122" s="90" t="s">
        <v>51</v>
      </c>
      <c r="D122" s="96" t="s">
        <v>52</v>
      </c>
      <c r="E122" s="96" t="s">
        <v>18</v>
      </c>
      <c r="F122" s="53" t="s">
        <v>142</v>
      </c>
      <c r="G122" s="19" t="s">
        <v>141</v>
      </c>
      <c r="H122" s="96" t="s">
        <v>0</v>
      </c>
      <c r="I122" s="96" t="s">
        <v>133</v>
      </c>
      <c r="J122" s="96" t="s">
        <v>134</v>
      </c>
      <c r="K122" s="96" t="s">
        <v>135</v>
      </c>
      <c r="L122" s="96" t="s">
        <v>2</v>
      </c>
      <c r="M122" s="96" t="s">
        <v>3</v>
      </c>
      <c r="N122" s="96" t="s">
        <v>36</v>
      </c>
      <c r="O122" s="96" t="s">
        <v>37</v>
      </c>
      <c r="P122" s="96" t="s">
        <v>35</v>
      </c>
      <c r="Q122" s="96" t="s">
        <v>132</v>
      </c>
      <c r="R122" s="118" t="s">
        <v>4</v>
      </c>
      <c r="S122" s="14"/>
      <c r="T122" s="19" t="s">
        <v>69</v>
      </c>
      <c r="U122" s="19" t="s">
        <v>59</v>
      </c>
      <c r="V122" s="20" t="s">
        <v>113</v>
      </c>
      <c r="W122" s="20" t="s">
        <v>26</v>
      </c>
      <c r="X122" s="20" t="s">
        <v>44</v>
      </c>
    </row>
    <row r="123" spans="2:24" x14ac:dyDescent="0.25">
      <c r="B123" s="24"/>
      <c r="C123" s="24"/>
      <c r="D123" s="24"/>
      <c r="E123" s="24"/>
      <c r="F123" s="49"/>
      <c r="G123" s="49"/>
      <c r="H123" s="31"/>
      <c r="I123" s="31"/>
      <c r="J123" s="31"/>
      <c r="K123" s="31"/>
      <c r="L123" s="31"/>
      <c r="M123" s="35"/>
      <c r="N123" s="26"/>
      <c r="O123" s="26"/>
      <c r="P123" s="24"/>
      <c r="Q123" s="24"/>
      <c r="R123" s="109"/>
      <c r="T123" s="74">
        <f>-(M123-V123)</f>
        <v>0</v>
      </c>
      <c r="U123" s="74" t="e">
        <f>W123</f>
        <v>#DIV/0!</v>
      </c>
      <c r="V123" s="75">
        <f>IF(Q123=0,M123,M123/P123*(P123-Q123))</f>
        <v>0</v>
      </c>
      <c r="W123" s="75" t="e">
        <f>-(M123/P123)</f>
        <v>#DIV/0!</v>
      </c>
      <c r="X123" s="75" t="e">
        <f>-W123</f>
        <v>#DIV/0!</v>
      </c>
    </row>
    <row r="124" spans="2:24" x14ac:dyDescent="0.25">
      <c r="B124" s="24"/>
      <c r="C124" s="24"/>
      <c r="D124" s="24"/>
      <c r="E124" s="24"/>
      <c r="F124" s="49"/>
      <c r="G124" s="49"/>
      <c r="H124" s="25"/>
      <c r="I124" s="25"/>
      <c r="J124" s="25"/>
      <c r="K124" s="25"/>
      <c r="L124" s="25"/>
      <c r="M124" s="58"/>
      <c r="N124" s="26"/>
      <c r="O124" s="26"/>
      <c r="P124" s="24"/>
      <c r="Q124" s="24"/>
      <c r="R124" s="109"/>
      <c r="T124" s="74">
        <f>-(M124-V124)</f>
        <v>0</v>
      </c>
      <c r="U124" s="74" t="e">
        <f t="shared" ref="U124" si="72">W124</f>
        <v>#DIV/0!</v>
      </c>
      <c r="V124" s="75">
        <f>IF(Q124=0,M124,M124/P124*(P124-Q124))</f>
        <v>0</v>
      </c>
      <c r="W124" s="75" t="e">
        <f>-(M124/P124)</f>
        <v>#DIV/0!</v>
      </c>
      <c r="X124" s="75" t="e">
        <f t="shared" ref="X124" si="73">-W124</f>
        <v>#DIV/0!</v>
      </c>
    </row>
    <row r="125" spans="2:24" x14ac:dyDescent="0.25">
      <c r="B125" s="24"/>
      <c r="C125" s="24"/>
      <c r="D125" s="24"/>
      <c r="E125" s="24"/>
      <c r="F125" s="49"/>
      <c r="G125" s="49"/>
      <c r="H125" s="25"/>
      <c r="I125" s="25"/>
      <c r="J125" s="25"/>
      <c r="K125" s="25"/>
      <c r="L125" s="25"/>
      <c r="M125" s="58"/>
      <c r="N125" s="26"/>
      <c r="O125" s="26"/>
      <c r="P125" s="24"/>
      <c r="Q125" s="24"/>
      <c r="R125" s="109"/>
      <c r="T125" s="74">
        <f t="shared" ref="T125:T126" si="74">-(M125-V125)</f>
        <v>0</v>
      </c>
      <c r="U125" s="74" t="e">
        <f t="shared" ref="U125:U126" si="75">W125</f>
        <v>#DIV/0!</v>
      </c>
      <c r="V125" s="75">
        <f t="shared" ref="V125:V126" si="76">IF(Q125=0,M125,M125/P125*(P125-Q125))</f>
        <v>0</v>
      </c>
      <c r="W125" s="75" t="e">
        <f t="shared" ref="W125:W126" si="77">-(M125/P125)</f>
        <v>#DIV/0!</v>
      </c>
      <c r="X125" s="75" t="e">
        <f t="shared" ref="X125:X126" si="78">-W125</f>
        <v>#DIV/0!</v>
      </c>
    </row>
    <row r="126" spans="2:24" x14ac:dyDescent="0.25">
      <c r="B126" s="24"/>
      <c r="C126" s="24"/>
      <c r="D126" s="24"/>
      <c r="E126" s="24"/>
      <c r="F126" s="49"/>
      <c r="G126" s="49"/>
      <c r="H126" s="25"/>
      <c r="I126" s="25"/>
      <c r="J126" s="25"/>
      <c r="K126" s="25"/>
      <c r="L126" s="25"/>
      <c r="M126" s="58"/>
      <c r="N126" s="26"/>
      <c r="O126" s="26"/>
      <c r="P126" s="24"/>
      <c r="Q126" s="24"/>
      <c r="R126" s="109"/>
      <c r="T126" s="74">
        <f t="shared" si="74"/>
        <v>0</v>
      </c>
      <c r="U126" s="74" t="e">
        <f t="shared" si="75"/>
        <v>#DIV/0!</v>
      </c>
      <c r="V126" s="75">
        <f t="shared" si="76"/>
        <v>0</v>
      </c>
      <c r="W126" s="75" t="e">
        <f t="shared" si="77"/>
        <v>#DIV/0!</v>
      </c>
      <c r="X126" s="75" t="e">
        <f t="shared" si="78"/>
        <v>#DIV/0!</v>
      </c>
    </row>
    <row r="127" spans="2:24" x14ac:dyDescent="0.25">
      <c r="B127" s="32"/>
      <c r="C127" s="32"/>
      <c r="D127" s="32"/>
      <c r="E127" s="32"/>
      <c r="F127" s="49"/>
      <c r="G127" s="49"/>
      <c r="H127" s="32"/>
      <c r="I127" s="32"/>
      <c r="J127" s="32"/>
      <c r="K127" s="32"/>
      <c r="L127" s="32"/>
      <c r="M127" s="59"/>
      <c r="N127" s="32"/>
      <c r="O127" s="32"/>
      <c r="P127" s="32"/>
      <c r="Q127" s="32"/>
      <c r="R127" s="109"/>
      <c r="T127" s="74">
        <f>-(M127-V127)</f>
        <v>0</v>
      </c>
      <c r="U127" s="74" t="e">
        <f t="shared" ref="U127" si="79">W127</f>
        <v>#DIV/0!</v>
      </c>
      <c r="V127" s="75">
        <f>IF(Q127=0,M127,M127/P127*(P127-Q127))</f>
        <v>0</v>
      </c>
      <c r="W127" s="75" t="e">
        <f>-(M127/P127)</f>
        <v>#DIV/0!</v>
      </c>
      <c r="X127" s="75" t="e">
        <f t="shared" ref="X127" si="80">-W127</f>
        <v>#DIV/0!</v>
      </c>
    </row>
    <row r="128" spans="2:24" x14ac:dyDescent="0.25">
      <c r="B128" s="94" t="s">
        <v>56</v>
      </c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3"/>
      <c r="N128" s="94"/>
      <c r="O128" s="94"/>
      <c r="P128" s="94"/>
      <c r="Q128" s="94"/>
      <c r="R128" s="111"/>
      <c r="S128" s="14"/>
      <c r="T128" s="21"/>
      <c r="U128" s="21"/>
      <c r="V128" s="21"/>
      <c r="W128" s="21"/>
      <c r="X128" s="21"/>
    </row>
    <row r="129" spans="2:24" x14ac:dyDescent="0.25">
      <c r="B129" s="22" t="s">
        <v>39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57"/>
      <c r="N129" s="23"/>
      <c r="O129" s="23"/>
      <c r="P129" s="23"/>
      <c r="Q129" s="23"/>
      <c r="R129" s="112"/>
      <c r="S129" s="14"/>
      <c r="T129" s="80"/>
      <c r="U129" s="81"/>
      <c r="V129" s="81"/>
      <c r="W129" s="81"/>
      <c r="X129" s="81"/>
    </row>
    <row r="130" spans="2:24" ht="92.4" x14ac:dyDescent="0.25">
      <c r="B130" s="22" t="s">
        <v>15</v>
      </c>
      <c r="C130" s="92" t="s">
        <v>54</v>
      </c>
      <c r="D130" s="92" t="s">
        <v>41</v>
      </c>
      <c r="E130" s="92" t="s">
        <v>17</v>
      </c>
      <c r="F130" s="53" t="s">
        <v>142</v>
      </c>
      <c r="G130" s="19" t="s">
        <v>141</v>
      </c>
      <c r="H130" s="123" t="s">
        <v>0</v>
      </c>
      <c r="I130" s="123" t="s">
        <v>133</v>
      </c>
      <c r="J130" s="123" t="s">
        <v>134</v>
      </c>
      <c r="K130" s="123" t="s">
        <v>135</v>
      </c>
      <c r="L130" s="123" t="s">
        <v>2</v>
      </c>
      <c r="M130" s="92" t="s">
        <v>3</v>
      </c>
      <c r="N130" s="98" t="s">
        <v>10</v>
      </c>
      <c r="O130" s="98" t="s">
        <v>9</v>
      </c>
      <c r="P130" s="98" t="s">
        <v>27</v>
      </c>
      <c r="Q130" s="98" t="s">
        <v>28</v>
      </c>
      <c r="R130" s="116" t="s">
        <v>4</v>
      </c>
      <c r="S130" s="14"/>
      <c r="T130" s="20" t="s">
        <v>70</v>
      </c>
      <c r="U130" s="19" t="s">
        <v>57</v>
      </c>
      <c r="V130" s="99" t="s">
        <v>58</v>
      </c>
      <c r="W130" s="20" t="s">
        <v>45</v>
      </c>
      <c r="X130" s="20" t="s">
        <v>46</v>
      </c>
    </row>
    <row r="131" spans="2:24" x14ac:dyDescent="0.25">
      <c r="B131" s="33"/>
      <c r="C131" s="33"/>
      <c r="D131" s="33"/>
      <c r="E131" s="33"/>
      <c r="F131" s="50"/>
      <c r="G131" s="49"/>
      <c r="H131" s="33"/>
      <c r="I131" s="33"/>
      <c r="J131" s="33"/>
      <c r="K131" s="33"/>
      <c r="L131" s="33"/>
      <c r="M131" s="60"/>
      <c r="N131" s="26"/>
      <c r="O131" s="26"/>
      <c r="P131" s="32"/>
      <c r="Q131" s="32"/>
      <c r="R131" s="108"/>
      <c r="S131" s="36"/>
      <c r="T131" s="74">
        <f>M131-V131</f>
        <v>0</v>
      </c>
      <c r="U131" s="74" t="e">
        <f t="shared" ref="U131:U133" si="81">W131</f>
        <v>#DIV/0!</v>
      </c>
      <c r="V131" s="75">
        <f>IF(Q131=0,M131,M131/P131*(P131-Q131))</f>
        <v>0</v>
      </c>
      <c r="W131" s="75" t="e">
        <f>M131/P131</f>
        <v>#DIV/0!</v>
      </c>
      <c r="X131" s="75" t="e">
        <f>-W131</f>
        <v>#DIV/0!</v>
      </c>
    </row>
    <row r="132" spans="2:24" x14ac:dyDescent="0.25">
      <c r="B132" s="33"/>
      <c r="C132" s="33"/>
      <c r="D132" s="33"/>
      <c r="E132" s="33"/>
      <c r="F132" s="50"/>
      <c r="G132" s="49"/>
      <c r="I132" s="33"/>
      <c r="J132" s="33"/>
      <c r="K132" s="33"/>
      <c r="L132" s="33"/>
      <c r="M132" s="60"/>
      <c r="N132" s="26"/>
      <c r="O132" s="33"/>
      <c r="P132" s="33"/>
      <c r="Q132" s="33"/>
      <c r="R132" s="109"/>
      <c r="T132" s="74">
        <f t="shared" ref="T132:T133" si="82">M132-V132</f>
        <v>0</v>
      </c>
      <c r="U132" s="74" t="e">
        <f t="shared" si="81"/>
        <v>#DIV/0!</v>
      </c>
      <c r="V132" s="75">
        <f t="shared" ref="V132:V133" si="83">IF(Q132=0,M132,M132/P132*(P132-Q132))</f>
        <v>0</v>
      </c>
      <c r="W132" s="75" t="e">
        <f t="shared" ref="W132:W133" si="84">M132/P132</f>
        <v>#DIV/0!</v>
      </c>
      <c r="X132" s="75" t="e">
        <f t="shared" ref="X132:X133" si="85">-W132</f>
        <v>#DIV/0!</v>
      </c>
    </row>
    <row r="133" spans="2:24" x14ac:dyDescent="0.25">
      <c r="B133" s="33"/>
      <c r="C133" s="33"/>
      <c r="D133" s="33"/>
      <c r="E133" s="33"/>
      <c r="F133" s="50"/>
      <c r="G133" s="49"/>
      <c r="H133" s="33"/>
      <c r="I133" s="33"/>
      <c r="J133" s="33"/>
      <c r="K133" s="33"/>
      <c r="L133" s="33"/>
      <c r="M133" s="60"/>
      <c r="N133" s="26"/>
      <c r="O133" s="33"/>
      <c r="P133" s="33"/>
      <c r="Q133" s="33"/>
      <c r="R133" s="109"/>
      <c r="T133" s="74">
        <f t="shared" si="82"/>
        <v>0</v>
      </c>
      <c r="U133" s="74" t="e">
        <f t="shared" si="81"/>
        <v>#DIV/0!</v>
      </c>
      <c r="V133" s="75">
        <f t="shared" si="83"/>
        <v>0</v>
      </c>
      <c r="W133" s="75" t="e">
        <f t="shared" si="84"/>
        <v>#DIV/0!</v>
      </c>
      <c r="X133" s="75" t="e">
        <f t="shared" si="85"/>
        <v>#DIV/0!</v>
      </c>
    </row>
    <row r="134" spans="2:24" x14ac:dyDescent="0.25">
      <c r="B134" s="22" t="s">
        <v>40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57"/>
      <c r="N134" s="23"/>
      <c r="O134" s="23"/>
      <c r="P134" s="23"/>
      <c r="Q134" s="23"/>
      <c r="R134" s="112"/>
      <c r="S134" s="14"/>
      <c r="T134" s="80"/>
      <c r="U134" s="81"/>
      <c r="V134" s="81"/>
      <c r="W134" s="81"/>
      <c r="X134" s="81"/>
    </row>
    <row r="135" spans="2:24" ht="92.4" x14ac:dyDescent="0.25">
      <c r="B135" s="91" t="s">
        <v>16</v>
      </c>
      <c r="C135" s="92" t="s">
        <v>55</v>
      </c>
      <c r="D135" s="92" t="s">
        <v>42</v>
      </c>
      <c r="E135" s="92" t="s">
        <v>18</v>
      </c>
      <c r="F135" s="19" t="s">
        <v>141</v>
      </c>
      <c r="G135" s="19" t="s">
        <v>142</v>
      </c>
      <c r="H135" s="123" t="s">
        <v>0</v>
      </c>
      <c r="I135" s="123" t="s">
        <v>133</v>
      </c>
      <c r="J135" s="123" t="s">
        <v>134</v>
      </c>
      <c r="K135" s="123" t="s">
        <v>135</v>
      </c>
      <c r="L135" s="123" t="s">
        <v>2</v>
      </c>
      <c r="M135" s="92" t="s">
        <v>3</v>
      </c>
      <c r="N135" s="98" t="s">
        <v>10</v>
      </c>
      <c r="O135" s="98" t="s">
        <v>9</v>
      </c>
      <c r="P135" s="98" t="s">
        <v>29</v>
      </c>
      <c r="Q135" s="98" t="s">
        <v>30</v>
      </c>
      <c r="R135" s="117" t="s">
        <v>4</v>
      </c>
      <c r="S135" s="14"/>
      <c r="T135" s="20" t="s">
        <v>71</v>
      </c>
      <c r="U135" s="100" t="s">
        <v>59</v>
      </c>
      <c r="V135" s="20" t="s">
        <v>61</v>
      </c>
      <c r="W135" s="20" t="s">
        <v>47</v>
      </c>
      <c r="X135" s="20" t="s">
        <v>48</v>
      </c>
    </row>
    <row r="136" spans="2:24" x14ac:dyDescent="0.25">
      <c r="B136" s="24"/>
      <c r="C136" s="33"/>
      <c r="D136" s="32"/>
      <c r="E136" s="24"/>
      <c r="F136" s="49"/>
      <c r="G136" s="49"/>
      <c r="H136" s="31"/>
      <c r="I136" s="31"/>
      <c r="J136" s="31"/>
      <c r="K136" s="31"/>
      <c r="L136" s="31"/>
      <c r="M136" s="60"/>
      <c r="N136" s="26"/>
      <c r="O136" s="26"/>
      <c r="P136" s="32"/>
      <c r="Q136" s="32"/>
      <c r="R136" s="113"/>
      <c r="T136" s="74">
        <f>-M136+V136</f>
        <v>0</v>
      </c>
      <c r="U136" s="74" t="e">
        <f>W136</f>
        <v>#DIV/0!</v>
      </c>
      <c r="V136" s="75">
        <f>IF(Q136=0,M136,M136/P136*(P136-Q136))</f>
        <v>0</v>
      </c>
      <c r="W136" s="75" t="e">
        <f>-M136/P136</f>
        <v>#DIV/0!</v>
      </c>
      <c r="X136" s="75" t="e">
        <f>-W136</f>
        <v>#DIV/0!</v>
      </c>
    </row>
    <row r="137" spans="2:24" x14ac:dyDescent="0.25">
      <c r="B137" s="24"/>
      <c r="C137" s="33"/>
      <c r="D137" s="32"/>
      <c r="E137" s="24"/>
      <c r="F137" s="49"/>
      <c r="G137" s="49"/>
      <c r="H137" s="31"/>
      <c r="I137" s="31"/>
      <c r="J137" s="31"/>
      <c r="K137" s="31"/>
      <c r="L137" s="31"/>
      <c r="M137" s="60"/>
      <c r="N137" s="26"/>
      <c r="O137" s="26"/>
      <c r="P137" s="32"/>
      <c r="Q137" s="32"/>
      <c r="R137" s="113"/>
      <c r="T137" s="74">
        <f t="shared" ref="T137:T138" si="86">-M137+V137</f>
        <v>0</v>
      </c>
      <c r="U137" s="74" t="e">
        <f>W137</f>
        <v>#DIV/0!</v>
      </c>
      <c r="V137" s="75">
        <f>IF(Q137=0,M137,M137/P137*(P137-Q137))</f>
        <v>0</v>
      </c>
      <c r="W137" s="75" t="e">
        <f t="shared" ref="W137:W138" si="87">-M137/P137</f>
        <v>#DIV/0!</v>
      </c>
      <c r="X137" s="75" t="e">
        <f t="shared" ref="X137:X138" si="88">-W137</f>
        <v>#DIV/0!</v>
      </c>
    </row>
    <row r="138" spans="2:24" x14ac:dyDescent="0.25">
      <c r="B138" s="24"/>
      <c r="C138" s="32"/>
      <c r="D138" s="32"/>
      <c r="E138" s="24"/>
      <c r="F138" s="49"/>
      <c r="G138" s="49"/>
      <c r="H138" s="31"/>
      <c r="I138" s="31"/>
      <c r="J138" s="31"/>
      <c r="K138" s="31"/>
      <c r="L138" s="31"/>
      <c r="M138" s="60"/>
      <c r="N138" s="26"/>
      <c r="O138" s="26"/>
      <c r="P138" s="32"/>
      <c r="Q138" s="32"/>
      <c r="R138" s="113"/>
      <c r="T138" s="74">
        <f t="shared" si="86"/>
        <v>0</v>
      </c>
      <c r="U138" s="74" t="e">
        <f>W138</f>
        <v>#DIV/0!</v>
      </c>
      <c r="V138" s="75">
        <f>IF(Q138=0,M138,M138/P138*(P138-Q138))</f>
        <v>0</v>
      </c>
      <c r="W138" s="75" t="e">
        <f t="shared" si="87"/>
        <v>#DIV/0!</v>
      </c>
      <c r="X138" s="75" t="e">
        <f t="shared" si="88"/>
        <v>#DIV/0!</v>
      </c>
    </row>
    <row r="139" spans="2:24" x14ac:dyDescent="0.25">
      <c r="B139" s="37" t="s">
        <v>5</v>
      </c>
      <c r="R139" s="119"/>
    </row>
    <row r="140" spans="2:24" x14ac:dyDescent="0.2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4"/>
      <c r="N140" s="63"/>
      <c r="O140" s="63"/>
      <c r="P140" s="63"/>
      <c r="Q140" s="63"/>
      <c r="R140" s="115"/>
      <c r="S140" s="66"/>
      <c r="T140" s="67"/>
      <c r="U140" s="67"/>
      <c r="V140" s="68"/>
      <c r="W140" s="65"/>
      <c r="X140" s="65"/>
    </row>
    <row r="142" spans="2:24" ht="17.399999999999999" x14ac:dyDescent="0.25">
      <c r="B142" s="97" t="s">
        <v>156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56"/>
      <c r="N142" s="13"/>
      <c r="O142" s="13"/>
      <c r="P142" s="13"/>
      <c r="Q142" s="13"/>
      <c r="R142" s="105"/>
      <c r="S142" s="14"/>
      <c r="T142" s="15" t="s">
        <v>43</v>
      </c>
      <c r="U142" s="16"/>
      <c r="V142" s="17"/>
      <c r="W142" s="95"/>
      <c r="X142" s="95"/>
    </row>
    <row r="143" spans="2:24" x14ac:dyDescent="0.25">
      <c r="B143" s="93" t="s">
        <v>19</v>
      </c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106"/>
      <c r="S143" s="14"/>
      <c r="T143" s="19"/>
      <c r="U143" s="19"/>
      <c r="V143" s="20"/>
      <c r="W143" s="20"/>
      <c r="X143" s="20"/>
    </row>
    <row r="144" spans="2:24" x14ac:dyDescent="0.25">
      <c r="B144" s="69" t="s">
        <v>38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1"/>
      <c r="N144" s="70"/>
      <c r="O144" s="70"/>
      <c r="P144" s="70"/>
      <c r="Q144" s="70"/>
      <c r="R144" s="107"/>
      <c r="S144" s="14"/>
      <c r="T144" s="82"/>
      <c r="U144" s="78"/>
      <c r="V144" s="79"/>
      <c r="W144" s="79"/>
      <c r="X144" s="79"/>
    </row>
    <row r="145" spans="2:24" ht="66" x14ac:dyDescent="0.25">
      <c r="B145" s="90" t="s">
        <v>15</v>
      </c>
      <c r="C145" s="90" t="s">
        <v>50</v>
      </c>
      <c r="D145" s="96" t="s">
        <v>49</v>
      </c>
      <c r="E145" s="96" t="s">
        <v>17</v>
      </c>
      <c r="F145" s="19" t="s">
        <v>141</v>
      </c>
      <c r="G145" s="19" t="s">
        <v>142</v>
      </c>
      <c r="H145" s="96" t="s">
        <v>0</v>
      </c>
      <c r="I145" s="96" t="s">
        <v>133</v>
      </c>
      <c r="J145" s="96" t="s">
        <v>134</v>
      </c>
      <c r="K145" s="96" t="s">
        <v>135</v>
      </c>
      <c r="L145" s="96" t="s">
        <v>2</v>
      </c>
      <c r="M145" s="96" t="s">
        <v>3</v>
      </c>
      <c r="N145" s="96" t="s">
        <v>143</v>
      </c>
      <c r="O145" s="96" t="s">
        <v>144</v>
      </c>
      <c r="P145" s="96" t="s">
        <v>145</v>
      </c>
      <c r="Q145" s="96" t="s">
        <v>130</v>
      </c>
      <c r="R145" s="118" t="s">
        <v>4</v>
      </c>
      <c r="S145" s="14"/>
      <c r="T145" s="19" t="s">
        <v>76</v>
      </c>
      <c r="U145" s="19" t="s">
        <v>22</v>
      </c>
      <c r="V145" s="20" t="s">
        <v>114</v>
      </c>
      <c r="W145" s="20" t="s">
        <v>24</v>
      </c>
      <c r="X145" s="20" t="s">
        <v>25</v>
      </c>
    </row>
    <row r="146" spans="2:24" x14ac:dyDescent="0.25">
      <c r="B146" s="32"/>
      <c r="C146" s="32"/>
      <c r="D146" s="86"/>
      <c r="E146" s="32"/>
      <c r="F146" s="49"/>
      <c r="G146" s="49"/>
      <c r="H146" s="25"/>
      <c r="I146" s="25"/>
      <c r="J146" s="25"/>
      <c r="K146" s="25"/>
      <c r="L146" s="25"/>
      <c r="M146" s="58"/>
      <c r="N146" s="47"/>
      <c r="O146" s="47"/>
      <c r="P146" s="32"/>
      <c r="Q146" s="32"/>
      <c r="R146" s="108"/>
      <c r="T146" s="74">
        <f t="shared" ref="T146:T154" si="89">M146-V146</f>
        <v>0</v>
      </c>
      <c r="U146" s="74" t="e">
        <f>W146</f>
        <v>#DIV/0!</v>
      </c>
      <c r="V146" s="75">
        <f t="shared" ref="V146:V154" si="90">IF(Q146=0,M146,M146/P146*(P146-Q146))</f>
        <v>0</v>
      </c>
      <c r="W146" s="75" t="e">
        <f t="shared" ref="W146:W154" si="91">M146/P146</f>
        <v>#DIV/0!</v>
      </c>
      <c r="X146" s="75" t="e">
        <f>-W146</f>
        <v>#DIV/0!</v>
      </c>
    </row>
    <row r="147" spans="2:24" x14ac:dyDescent="0.25">
      <c r="B147" s="33"/>
      <c r="C147" s="33"/>
      <c r="D147" s="33"/>
      <c r="E147" s="33"/>
      <c r="F147" s="50"/>
      <c r="G147" s="49"/>
      <c r="H147" s="33"/>
      <c r="I147" s="33"/>
      <c r="J147" s="33"/>
      <c r="K147" s="33"/>
      <c r="L147" s="33"/>
      <c r="M147" s="58"/>
      <c r="N147" s="47"/>
      <c r="O147" s="47"/>
      <c r="P147" s="32"/>
      <c r="Q147" s="32"/>
      <c r="R147" s="109"/>
      <c r="T147" s="74">
        <f t="shared" si="89"/>
        <v>0</v>
      </c>
      <c r="U147" s="74" t="e">
        <f t="shared" ref="U147" si="92">W147</f>
        <v>#DIV/0!</v>
      </c>
      <c r="V147" s="75">
        <f t="shared" si="90"/>
        <v>0</v>
      </c>
      <c r="W147" s="75" t="e">
        <f t="shared" si="91"/>
        <v>#DIV/0!</v>
      </c>
      <c r="X147" s="75" t="e">
        <f t="shared" ref="X147:X154" si="93">-W147</f>
        <v>#DIV/0!</v>
      </c>
    </row>
    <row r="148" spans="2:24" x14ac:dyDescent="0.25">
      <c r="B148" s="33"/>
      <c r="C148" s="33"/>
      <c r="D148" s="33"/>
      <c r="E148" s="33"/>
      <c r="F148" s="50"/>
      <c r="G148" s="49"/>
      <c r="H148" s="33"/>
      <c r="I148" s="33"/>
      <c r="J148" s="33"/>
      <c r="K148" s="33"/>
      <c r="L148" s="33"/>
      <c r="M148" s="58"/>
      <c r="N148" s="47"/>
      <c r="O148" s="47"/>
      <c r="P148" s="32"/>
      <c r="Q148" s="32"/>
      <c r="R148" s="109"/>
      <c r="T148" s="74">
        <f t="shared" si="89"/>
        <v>0</v>
      </c>
      <c r="U148" s="74" t="e">
        <f>W148</f>
        <v>#DIV/0!</v>
      </c>
      <c r="V148" s="75">
        <f t="shared" si="90"/>
        <v>0</v>
      </c>
      <c r="W148" s="75" t="e">
        <f t="shared" si="91"/>
        <v>#DIV/0!</v>
      </c>
      <c r="X148" s="75" t="e">
        <f t="shared" si="93"/>
        <v>#DIV/0!</v>
      </c>
    </row>
    <row r="149" spans="2:24" x14ac:dyDescent="0.25">
      <c r="B149" s="48"/>
      <c r="C149" s="48"/>
      <c r="D149" s="48"/>
      <c r="E149" s="48"/>
      <c r="F149" s="51"/>
      <c r="G149" s="49"/>
      <c r="H149" s="48"/>
      <c r="I149" s="48"/>
      <c r="J149" s="48"/>
      <c r="K149" s="48"/>
      <c r="L149" s="48"/>
      <c r="M149" s="58"/>
      <c r="N149" s="47"/>
      <c r="O149" s="47"/>
      <c r="P149" s="32"/>
      <c r="Q149" s="32"/>
      <c r="R149" s="110"/>
      <c r="S149" s="29"/>
      <c r="T149" s="76">
        <f t="shared" si="89"/>
        <v>0</v>
      </c>
      <c r="U149" s="76" t="e">
        <f t="shared" ref="U149:U154" si="94">W149</f>
        <v>#DIV/0!</v>
      </c>
      <c r="V149" s="77">
        <f t="shared" si="90"/>
        <v>0</v>
      </c>
      <c r="W149" s="77" t="e">
        <f t="shared" si="91"/>
        <v>#DIV/0!</v>
      </c>
      <c r="X149" s="75" t="e">
        <f t="shared" si="93"/>
        <v>#DIV/0!</v>
      </c>
    </row>
    <row r="150" spans="2:24" x14ac:dyDescent="0.25">
      <c r="B150" s="33"/>
      <c r="C150" s="33"/>
      <c r="D150" s="33"/>
      <c r="E150" s="33"/>
      <c r="F150" s="50"/>
      <c r="G150" s="49"/>
      <c r="H150" s="33"/>
      <c r="I150" s="33"/>
      <c r="J150" s="33"/>
      <c r="K150" s="33"/>
      <c r="L150" s="33"/>
      <c r="M150" s="58"/>
      <c r="N150" s="47"/>
      <c r="O150" s="47"/>
      <c r="P150" s="32"/>
      <c r="Q150" s="32"/>
      <c r="R150" s="109"/>
      <c r="T150" s="74">
        <f t="shared" si="89"/>
        <v>0</v>
      </c>
      <c r="U150" s="74" t="e">
        <f t="shared" si="94"/>
        <v>#DIV/0!</v>
      </c>
      <c r="V150" s="75">
        <f t="shared" si="90"/>
        <v>0</v>
      </c>
      <c r="W150" s="75" t="e">
        <f t="shared" si="91"/>
        <v>#DIV/0!</v>
      </c>
      <c r="X150" s="75" t="e">
        <f t="shared" si="93"/>
        <v>#DIV/0!</v>
      </c>
    </row>
    <row r="151" spans="2:24" x14ac:dyDescent="0.25">
      <c r="B151" s="33"/>
      <c r="C151" s="33"/>
      <c r="D151" s="33"/>
      <c r="E151" s="33"/>
      <c r="F151" s="50"/>
      <c r="G151" s="49"/>
      <c r="H151" s="33"/>
      <c r="I151" s="33"/>
      <c r="J151" s="33"/>
      <c r="K151" s="33"/>
      <c r="L151" s="33"/>
      <c r="M151" s="58"/>
      <c r="N151" s="47"/>
      <c r="O151" s="47"/>
      <c r="P151" s="32"/>
      <c r="Q151" s="32"/>
      <c r="R151" s="109"/>
      <c r="T151" s="74">
        <f t="shared" si="89"/>
        <v>0</v>
      </c>
      <c r="U151" s="74" t="e">
        <f t="shared" si="94"/>
        <v>#DIV/0!</v>
      </c>
      <c r="V151" s="75">
        <f t="shared" si="90"/>
        <v>0</v>
      </c>
      <c r="W151" s="75" t="e">
        <f t="shared" si="91"/>
        <v>#DIV/0!</v>
      </c>
      <c r="X151" s="75" t="e">
        <f t="shared" si="93"/>
        <v>#DIV/0!</v>
      </c>
    </row>
    <row r="152" spans="2:24" x14ac:dyDescent="0.25">
      <c r="B152" s="33"/>
      <c r="C152" s="33"/>
      <c r="D152" s="33"/>
      <c r="E152" s="33"/>
      <c r="F152" s="50"/>
      <c r="G152" s="49"/>
      <c r="H152" s="33"/>
      <c r="I152" s="33"/>
      <c r="J152" s="33"/>
      <c r="K152" s="33"/>
      <c r="L152" s="33"/>
      <c r="M152" s="58"/>
      <c r="N152" s="47"/>
      <c r="O152" s="47"/>
      <c r="P152" s="32"/>
      <c r="Q152" s="32"/>
      <c r="R152" s="109"/>
      <c r="T152" s="74">
        <f t="shared" si="89"/>
        <v>0</v>
      </c>
      <c r="U152" s="74" t="e">
        <f t="shared" si="94"/>
        <v>#DIV/0!</v>
      </c>
      <c r="V152" s="75">
        <f t="shared" si="90"/>
        <v>0</v>
      </c>
      <c r="W152" s="75" t="e">
        <f t="shared" si="91"/>
        <v>#DIV/0!</v>
      </c>
      <c r="X152" s="75" t="e">
        <f t="shared" si="93"/>
        <v>#DIV/0!</v>
      </c>
    </row>
    <row r="153" spans="2:24" x14ac:dyDescent="0.25">
      <c r="B153" s="33"/>
      <c r="C153" s="33"/>
      <c r="D153" s="33"/>
      <c r="E153" s="33"/>
      <c r="F153" s="50"/>
      <c r="G153" s="49"/>
      <c r="H153" s="33"/>
      <c r="I153" s="33"/>
      <c r="J153" s="33"/>
      <c r="K153" s="33"/>
      <c r="L153" s="33"/>
      <c r="M153" s="58"/>
      <c r="N153" s="47"/>
      <c r="O153" s="47"/>
      <c r="P153" s="32"/>
      <c r="Q153" s="32"/>
      <c r="R153" s="109"/>
      <c r="T153" s="74">
        <f t="shared" si="89"/>
        <v>0</v>
      </c>
      <c r="U153" s="74" t="e">
        <f t="shared" si="94"/>
        <v>#DIV/0!</v>
      </c>
      <c r="V153" s="75">
        <f t="shared" si="90"/>
        <v>0</v>
      </c>
      <c r="W153" s="75" t="e">
        <f t="shared" si="91"/>
        <v>#DIV/0!</v>
      </c>
      <c r="X153" s="75" t="e">
        <f t="shared" si="93"/>
        <v>#DIV/0!</v>
      </c>
    </row>
    <row r="154" spans="2:24" x14ac:dyDescent="0.25">
      <c r="B154" s="33"/>
      <c r="C154" s="33"/>
      <c r="D154" s="33"/>
      <c r="E154" s="33"/>
      <c r="F154" s="50"/>
      <c r="G154" s="49"/>
      <c r="H154" s="33"/>
      <c r="I154" s="33"/>
      <c r="J154" s="33"/>
      <c r="K154" s="33"/>
      <c r="L154" s="33"/>
      <c r="M154" s="58"/>
      <c r="N154" s="47"/>
      <c r="O154" s="47"/>
      <c r="P154" s="32"/>
      <c r="Q154" s="32"/>
      <c r="R154" s="109"/>
      <c r="T154" s="74">
        <f t="shared" si="89"/>
        <v>0</v>
      </c>
      <c r="U154" s="74" t="e">
        <f t="shared" si="94"/>
        <v>#DIV/0!</v>
      </c>
      <c r="V154" s="75">
        <f t="shared" si="90"/>
        <v>0</v>
      </c>
      <c r="W154" s="75" t="e">
        <f t="shared" si="91"/>
        <v>#DIV/0!</v>
      </c>
      <c r="X154" s="75" t="e">
        <f t="shared" si="93"/>
        <v>#DIV/0!</v>
      </c>
    </row>
    <row r="155" spans="2:24" x14ac:dyDescent="0.25">
      <c r="B155" s="69" t="s">
        <v>131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1"/>
      <c r="N155" s="70"/>
      <c r="O155" s="70"/>
      <c r="P155" s="70"/>
      <c r="Q155" s="70"/>
      <c r="R155" s="107"/>
      <c r="S155" s="14"/>
      <c r="T155" s="82"/>
      <c r="U155" s="78"/>
      <c r="V155" s="79"/>
      <c r="W155" s="79"/>
      <c r="X155" s="79"/>
    </row>
    <row r="156" spans="2:24" ht="66" x14ac:dyDescent="0.25">
      <c r="B156" s="90" t="s">
        <v>16</v>
      </c>
      <c r="C156" s="90" t="s">
        <v>51</v>
      </c>
      <c r="D156" s="96" t="s">
        <v>52</v>
      </c>
      <c r="E156" s="96" t="s">
        <v>18</v>
      </c>
      <c r="F156" s="53" t="s">
        <v>142</v>
      </c>
      <c r="G156" s="19" t="s">
        <v>141</v>
      </c>
      <c r="H156" s="96" t="s">
        <v>0</v>
      </c>
      <c r="I156" s="96" t="s">
        <v>133</v>
      </c>
      <c r="J156" s="96" t="s">
        <v>134</v>
      </c>
      <c r="K156" s="96" t="s">
        <v>135</v>
      </c>
      <c r="L156" s="96" t="s">
        <v>2</v>
      </c>
      <c r="M156" s="96" t="s">
        <v>3</v>
      </c>
      <c r="N156" s="96" t="s">
        <v>36</v>
      </c>
      <c r="O156" s="96" t="s">
        <v>37</v>
      </c>
      <c r="P156" s="96" t="s">
        <v>35</v>
      </c>
      <c r="Q156" s="96" t="s">
        <v>34</v>
      </c>
      <c r="R156" s="118" t="s">
        <v>4</v>
      </c>
      <c r="S156" s="14"/>
      <c r="T156" s="19" t="s">
        <v>77</v>
      </c>
      <c r="U156" s="19" t="s">
        <v>59</v>
      </c>
      <c r="V156" s="20" t="s">
        <v>115</v>
      </c>
      <c r="W156" s="20" t="s">
        <v>26</v>
      </c>
      <c r="X156" s="20" t="s">
        <v>44</v>
      </c>
    </row>
    <row r="157" spans="2:24" x14ac:dyDescent="0.25">
      <c r="B157" s="24"/>
      <c r="C157" s="24"/>
      <c r="D157" s="24"/>
      <c r="E157" s="24"/>
      <c r="F157" s="49"/>
      <c r="G157" s="49"/>
      <c r="H157" s="31"/>
      <c r="I157" s="31"/>
      <c r="J157" s="31"/>
      <c r="K157" s="31"/>
      <c r="L157" s="31"/>
      <c r="M157" s="35"/>
      <c r="N157" s="26"/>
      <c r="O157" s="26"/>
      <c r="P157" s="24"/>
      <c r="Q157" s="24"/>
      <c r="R157" s="109"/>
      <c r="T157" s="74">
        <f>-(M157-V157)</f>
        <v>0</v>
      </c>
      <c r="U157" s="74" t="e">
        <f>W157</f>
        <v>#DIV/0!</v>
      </c>
      <c r="V157" s="75">
        <f>IF(Q157=0,M157,M157/P157*(P157-Q157))</f>
        <v>0</v>
      </c>
      <c r="W157" s="75" t="e">
        <f>-(M157/P157)</f>
        <v>#DIV/0!</v>
      </c>
      <c r="X157" s="75" t="e">
        <f>-W157</f>
        <v>#DIV/0!</v>
      </c>
    </row>
    <row r="158" spans="2:24" x14ac:dyDescent="0.25">
      <c r="B158" s="24"/>
      <c r="C158" s="24"/>
      <c r="D158" s="24"/>
      <c r="E158" s="24"/>
      <c r="F158" s="49"/>
      <c r="G158" s="49"/>
      <c r="H158" s="25"/>
      <c r="I158" s="25"/>
      <c r="J158" s="25"/>
      <c r="K158" s="25"/>
      <c r="L158" s="25"/>
      <c r="M158" s="58"/>
      <c r="N158" s="26"/>
      <c r="O158" s="26"/>
      <c r="P158" s="24"/>
      <c r="Q158" s="24"/>
      <c r="R158" s="109"/>
      <c r="T158" s="74">
        <f>-(M158-V158)</f>
        <v>0</v>
      </c>
      <c r="U158" s="74" t="e">
        <f t="shared" ref="U158" si="95">W158</f>
        <v>#DIV/0!</v>
      </c>
      <c r="V158" s="75">
        <f>IF(Q158=0,M158,M158/P158*(P158-Q158))</f>
        <v>0</v>
      </c>
      <c r="W158" s="75" t="e">
        <f>-(M158/P158)</f>
        <v>#DIV/0!</v>
      </c>
      <c r="X158" s="75" t="e">
        <f t="shared" ref="X158" si="96">-W158</f>
        <v>#DIV/0!</v>
      </c>
    </row>
    <row r="159" spans="2:24" x14ac:dyDescent="0.25">
      <c r="B159" s="24"/>
      <c r="C159" s="24"/>
      <c r="D159" s="24"/>
      <c r="E159" s="24"/>
      <c r="F159" s="49"/>
      <c r="G159" s="49"/>
      <c r="H159" s="25"/>
      <c r="I159" s="25"/>
      <c r="J159" s="25"/>
      <c r="K159" s="25"/>
      <c r="L159" s="25"/>
      <c r="M159" s="58"/>
      <c r="N159" s="26"/>
      <c r="O159" s="26"/>
      <c r="P159" s="24"/>
      <c r="Q159" s="24"/>
      <c r="R159" s="109"/>
      <c r="T159" s="74">
        <f t="shared" ref="T159:T160" si="97">-(M159-V159)</f>
        <v>0</v>
      </c>
      <c r="U159" s="74" t="e">
        <f t="shared" ref="U159:U160" si="98">W159</f>
        <v>#DIV/0!</v>
      </c>
      <c r="V159" s="75">
        <f t="shared" ref="V159:V160" si="99">IF(Q159=0,M159,M159/P159*(P159-Q159))</f>
        <v>0</v>
      </c>
      <c r="W159" s="75" t="e">
        <f t="shared" ref="W159:W160" si="100">-(M159/P159)</f>
        <v>#DIV/0!</v>
      </c>
      <c r="X159" s="75" t="e">
        <f t="shared" ref="X159:X160" si="101">-W159</f>
        <v>#DIV/0!</v>
      </c>
    </row>
    <row r="160" spans="2:24" x14ac:dyDescent="0.25">
      <c r="B160" s="24"/>
      <c r="C160" s="24"/>
      <c r="D160" s="24"/>
      <c r="E160" s="24"/>
      <c r="F160" s="49"/>
      <c r="G160" s="49"/>
      <c r="H160" s="25"/>
      <c r="I160" s="25"/>
      <c r="J160" s="25"/>
      <c r="K160" s="25"/>
      <c r="L160" s="25"/>
      <c r="M160" s="58"/>
      <c r="N160" s="26"/>
      <c r="O160" s="26"/>
      <c r="P160" s="24"/>
      <c r="Q160" s="24"/>
      <c r="R160" s="109"/>
      <c r="T160" s="74">
        <f t="shared" si="97"/>
        <v>0</v>
      </c>
      <c r="U160" s="74" t="e">
        <f t="shared" si="98"/>
        <v>#DIV/0!</v>
      </c>
      <c r="V160" s="75">
        <f t="shared" si="99"/>
        <v>0</v>
      </c>
      <c r="W160" s="75" t="e">
        <f t="shared" si="100"/>
        <v>#DIV/0!</v>
      </c>
      <c r="X160" s="75" t="e">
        <f t="shared" si="101"/>
        <v>#DIV/0!</v>
      </c>
    </row>
    <row r="161" spans="2:24" x14ac:dyDescent="0.25">
      <c r="B161" s="32"/>
      <c r="C161" s="32"/>
      <c r="D161" s="32"/>
      <c r="E161" s="32"/>
      <c r="F161" s="49"/>
      <c r="G161" s="49"/>
      <c r="H161" s="32"/>
      <c r="I161" s="32"/>
      <c r="J161" s="32"/>
      <c r="K161" s="32"/>
      <c r="L161" s="32"/>
      <c r="M161" s="59"/>
      <c r="N161" s="32"/>
      <c r="O161" s="32"/>
      <c r="P161" s="32"/>
      <c r="Q161" s="32"/>
      <c r="R161" s="109"/>
      <c r="T161" s="74">
        <f>-(M161-V161)</f>
        <v>0</v>
      </c>
      <c r="U161" s="74" t="e">
        <f t="shared" ref="U161" si="102">W161</f>
        <v>#DIV/0!</v>
      </c>
      <c r="V161" s="75">
        <f>IF(Q161=0,M161,M161/P161*(P161-Q161))</f>
        <v>0</v>
      </c>
      <c r="W161" s="75" t="e">
        <f>-(M161/P161)</f>
        <v>#DIV/0!</v>
      </c>
      <c r="X161" s="75" t="e">
        <f t="shared" ref="X161" si="103">-W161</f>
        <v>#DIV/0!</v>
      </c>
    </row>
    <row r="162" spans="2:24" x14ac:dyDescent="0.25">
      <c r="B162" s="94" t="s">
        <v>56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3"/>
      <c r="N162" s="94"/>
      <c r="O162" s="94"/>
      <c r="P162" s="94"/>
      <c r="Q162" s="94"/>
      <c r="R162" s="111"/>
      <c r="S162" s="14"/>
      <c r="T162" s="21"/>
      <c r="U162" s="21"/>
      <c r="V162" s="21"/>
      <c r="W162" s="21"/>
      <c r="X162" s="21"/>
    </row>
    <row r="163" spans="2:24" x14ac:dyDescent="0.25">
      <c r="B163" s="22" t="s">
        <v>39</v>
      </c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57"/>
      <c r="N163" s="23"/>
      <c r="O163" s="23"/>
      <c r="P163" s="23"/>
      <c r="Q163" s="23"/>
      <c r="R163" s="112"/>
      <c r="S163" s="14"/>
      <c r="T163" s="80"/>
      <c r="U163" s="81"/>
      <c r="V163" s="81"/>
      <c r="W163" s="81"/>
      <c r="X163" s="81"/>
    </row>
    <row r="164" spans="2:24" ht="80.400000000000006" x14ac:dyDescent="0.25">
      <c r="B164" s="22" t="s">
        <v>15</v>
      </c>
      <c r="C164" s="92" t="s">
        <v>54</v>
      </c>
      <c r="D164" s="92" t="s">
        <v>41</v>
      </c>
      <c r="E164" s="92" t="s">
        <v>17</v>
      </c>
      <c r="F164" s="53" t="s">
        <v>142</v>
      </c>
      <c r="G164" s="19" t="s">
        <v>141</v>
      </c>
      <c r="H164" s="123" t="s">
        <v>0</v>
      </c>
      <c r="I164" s="123" t="s">
        <v>133</v>
      </c>
      <c r="J164" s="123" t="s">
        <v>134</v>
      </c>
      <c r="K164" s="123" t="s">
        <v>135</v>
      </c>
      <c r="L164" s="123" t="s">
        <v>2</v>
      </c>
      <c r="M164" s="92" t="s">
        <v>3</v>
      </c>
      <c r="N164" s="98" t="s">
        <v>10</v>
      </c>
      <c r="O164" s="98" t="s">
        <v>9</v>
      </c>
      <c r="P164" s="98" t="s">
        <v>27</v>
      </c>
      <c r="Q164" s="98" t="s">
        <v>28</v>
      </c>
      <c r="R164" s="116" t="s">
        <v>4</v>
      </c>
      <c r="S164" s="14"/>
      <c r="T164" s="20" t="s">
        <v>78</v>
      </c>
      <c r="U164" s="19" t="s">
        <v>57</v>
      </c>
      <c r="V164" s="99" t="s">
        <v>58</v>
      </c>
      <c r="W164" s="20" t="s">
        <v>45</v>
      </c>
      <c r="X164" s="20" t="s">
        <v>46</v>
      </c>
    </row>
    <row r="165" spans="2:24" x14ac:dyDescent="0.25">
      <c r="B165" s="33"/>
      <c r="C165" s="33"/>
      <c r="D165" s="33"/>
      <c r="E165" s="33"/>
      <c r="F165" s="50"/>
      <c r="G165" s="49"/>
      <c r="H165" s="33"/>
      <c r="I165" s="33"/>
      <c r="J165" s="33"/>
      <c r="K165" s="33"/>
      <c r="L165" s="33"/>
      <c r="M165" s="60"/>
      <c r="N165" s="26"/>
      <c r="O165" s="26"/>
      <c r="P165" s="32"/>
      <c r="Q165" s="32"/>
      <c r="R165" s="108"/>
      <c r="S165" s="36"/>
      <c r="T165" s="74">
        <f>M165-V165</f>
        <v>0</v>
      </c>
      <c r="U165" s="74" t="e">
        <f t="shared" ref="U165:U167" si="104">W165</f>
        <v>#DIV/0!</v>
      </c>
      <c r="V165" s="75">
        <f>IF(Q165=0,M165,M165/P165*(P165-Q165))</f>
        <v>0</v>
      </c>
      <c r="W165" s="75" t="e">
        <f>M165/P165</f>
        <v>#DIV/0!</v>
      </c>
      <c r="X165" s="75" t="e">
        <f>-W165</f>
        <v>#DIV/0!</v>
      </c>
    </row>
    <row r="166" spans="2:24" x14ac:dyDescent="0.25">
      <c r="B166" s="33"/>
      <c r="C166" s="33"/>
      <c r="D166" s="33"/>
      <c r="E166" s="33"/>
      <c r="F166" s="50"/>
      <c r="G166" s="49"/>
      <c r="I166" s="33"/>
      <c r="J166" s="33"/>
      <c r="K166" s="33"/>
      <c r="L166" s="33"/>
      <c r="M166" s="60"/>
      <c r="N166" s="26"/>
      <c r="O166" s="33"/>
      <c r="P166" s="33"/>
      <c r="Q166" s="33"/>
      <c r="R166" s="109"/>
      <c r="T166" s="74">
        <f t="shared" ref="T166:T167" si="105">M166-V166</f>
        <v>0</v>
      </c>
      <c r="U166" s="74" t="e">
        <f t="shared" si="104"/>
        <v>#DIV/0!</v>
      </c>
      <c r="V166" s="75">
        <f t="shared" ref="V166:V167" si="106">IF(Q166=0,M166,M166/P166*(P166-Q166))</f>
        <v>0</v>
      </c>
      <c r="W166" s="75" t="e">
        <f t="shared" ref="W166:W167" si="107">M166/P166</f>
        <v>#DIV/0!</v>
      </c>
      <c r="X166" s="75" t="e">
        <f t="shared" ref="X166:X167" si="108">-W166</f>
        <v>#DIV/0!</v>
      </c>
    </row>
    <row r="167" spans="2:24" x14ac:dyDescent="0.25">
      <c r="B167" s="33"/>
      <c r="C167" s="33"/>
      <c r="D167" s="33"/>
      <c r="E167" s="33"/>
      <c r="F167" s="50"/>
      <c r="G167" s="49"/>
      <c r="H167" s="33"/>
      <c r="I167" s="33"/>
      <c r="J167" s="33"/>
      <c r="K167" s="33"/>
      <c r="L167" s="33"/>
      <c r="M167" s="60"/>
      <c r="N167" s="26"/>
      <c r="O167" s="33"/>
      <c r="P167" s="33"/>
      <c r="Q167" s="33"/>
      <c r="R167" s="109"/>
      <c r="T167" s="74">
        <f t="shared" si="105"/>
        <v>0</v>
      </c>
      <c r="U167" s="74" t="e">
        <f t="shared" si="104"/>
        <v>#DIV/0!</v>
      </c>
      <c r="V167" s="75">
        <f t="shared" si="106"/>
        <v>0</v>
      </c>
      <c r="W167" s="75" t="e">
        <f t="shared" si="107"/>
        <v>#DIV/0!</v>
      </c>
      <c r="X167" s="75" t="e">
        <f t="shared" si="108"/>
        <v>#DIV/0!</v>
      </c>
    </row>
    <row r="168" spans="2:24" x14ac:dyDescent="0.25">
      <c r="B168" s="22" t="s">
        <v>40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57"/>
      <c r="N168" s="23"/>
      <c r="O168" s="23"/>
      <c r="P168" s="23"/>
      <c r="Q168" s="23"/>
      <c r="R168" s="112"/>
      <c r="S168" s="14"/>
      <c r="T168" s="80"/>
      <c r="U168" s="81"/>
      <c r="V168" s="81"/>
      <c r="W168" s="81"/>
      <c r="X168" s="81"/>
    </row>
    <row r="169" spans="2:24" ht="92.4" x14ac:dyDescent="0.25">
      <c r="B169" s="91" t="s">
        <v>16</v>
      </c>
      <c r="C169" s="92" t="s">
        <v>55</v>
      </c>
      <c r="D169" s="92" t="s">
        <v>42</v>
      </c>
      <c r="E169" s="92" t="s">
        <v>18</v>
      </c>
      <c r="F169" s="19" t="s">
        <v>141</v>
      </c>
      <c r="G169" s="19" t="s">
        <v>142</v>
      </c>
      <c r="H169" s="123" t="s">
        <v>0</v>
      </c>
      <c r="I169" s="123" t="s">
        <v>133</v>
      </c>
      <c r="J169" s="123" t="s">
        <v>134</v>
      </c>
      <c r="K169" s="123" t="s">
        <v>135</v>
      </c>
      <c r="L169" s="123" t="s">
        <v>2</v>
      </c>
      <c r="M169" s="92" t="s">
        <v>3</v>
      </c>
      <c r="N169" s="98" t="s">
        <v>10</v>
      </c>
      <c r="O169" s="98" t="s">
        <v>9</v>
      </c>
      <c r="P169" s="98" t="s">
        <v>29</v>
      </c>
      <c r="Q169" s="98" t="s">
        <v>30</v>
      </c>
      <c r="R169" s="117" t="s">
        <v>4</v>
      </c>
      <c r="S169" s="14"/>
      <c r="T169" s="20" t="s">
        <v>79</v>
      </c>
      <c r="U169" s="100" t="s">
        <v>59</v>
      </c>
      <c r="V169" s="20" t="s">
        <v>61</v>
      </c>
      <c r="W169" s="20" t="s">
        <v>47</v>
      </c>
      <c r="X169" s="20" t="s">
        <v>48</v>
      </c>
    </row>
    <row r="170" spans="2:24" x14ac:dyDescent="0.25">
      <c r="B170" s="24"/>
      <c r="C170" s="33"/>
      <c r="D170" s="32"/>
      <c r="E170" s="24"/>
      <c r="F170" s="49"/>
      <c r="G170" s="49"/>
      <c r="H170" s="31"/>
      <c r="I170" s="31"/>
      <c r="J170" s="31"/>
      <c r="K170" s="31"/>
      <c r="L170" s="31"/>
      <c r="M170" s="60"/>
      <c r="N170" s="26"/>
      <c r="O170" s="26"/>
      <c r="P170" s="32"/>
      <c r="Q170" s="32"/>
      <c r="R170" s="113"/>
      <c r="T170" s="74">
        <f>-M170+V170</f>
        <v>0</v>
      </c>
      <c r="U170" s="74" t="e">
        <f>W170</f>
        <v>#DIV/0!</v>
      </c>
      <c r="V170" s="75">
        <f>IF(Q170=0,M170,M170/P170*(P170-Q170))</f>
        <v>0</v>
      </c>
      <c r="W170" s="75" t="e">
        <f>-M170/P170</f>
        <v>#DIV/0!</v>
      </c>
      <c r="X170" s="75" t="e">
        <f>-W170</f>
        <v>#DIV/0!</v>
      </c>
    </row>
    <row r="171" spans="2:24" x14ac:dyDescent="0.25">
      <c r="B171" s="24"/>
      <c r="C171" s="33"/>
      <c r="D171" s="32"/>
      <c r="E171" s="24"/>
      <c r="F171" s="49"/>
      <c r="G171" s="49"/>
      <c r="H171" s="31"/>
      <c r="I171" s="31"/>
      <c r="J171" s="31"/>
      <c r="K171" s="31"/>
      <c r="L171" s="31"/>
      <c r="M171" s="60"/>
      <c r="N171" s="26"/>
      <c r="O171" s="26"/>
      <c r="P171" s="32"/>
      <c r="Q171" s="32"/>
      <c r="R171" s="113"/>
      <c r="T171" s="74">
        <f t="shared" ref="T171:T172" si="109">-M171+V171</f>
        <v>0</v>
      </c>
      <c r="U171" s="74" t="e">
        <f>W171</f>
        <v>#DIV/0!</v>
      </c>
      <c r="V171" s="75">
        <f>IF(Q171=0,M171,M171/P171*(P171-Q171))</f>
        <v>0</v>
      </c>
      <c r="W171" s="75" t="e">
        <f t="shared" ref="W171:W172" si="110">-M171/P171</f>
        <v>#DIV/0!</v>
      </c>
      <c r="X171" s="75" t="e">
        <f t="shared" ref="X171:X172" si="111">-W171</f>
        <v>#DIV/0!</v>
      </c>
    </row>
    <row r="172" spans="2:24" x14ac:dyDescent="0.25">
      <c r="B172" s="24"/>
      <c r="C172" s="32"/>
      <c r="D172" s="32"/>
      <c r="E172" s="24"/>
      <c r="F172" s="49"/>
      <c r="G172" s="49"/>
      <c r="H172" s="31"/>
      <c r="I172" s="31"/>
      <c r="J172" s="31"/>
      <c r="K172" s="31"/>
      <c r="L172" s="31"/>
      <c r="M172" s="60"/>
      <c r="N172" s="26"/>
      <c r="O172" s="26"/>
      <c r="P172" s="32"/>
      <c r="Q172" s="32"/>
      <c r="R172" s="113"/>
      <c r="T172" s="74">
        <f t="shared" si="109"/>
        <v>0</v>
      </c>
      <c r="U172" s="74" t="e">
        <f>W172</f>
        <v>#DIV/0!</v>
      </c>
      <c r="V172" s="75">
        <f>IF(Q172=0,M172,M172/P172*(P172-Q172))</f>
        <v>0</v>
      </c>
      <c r="W172" s="75" t="e">
        <f t="shared" si="110"/>
        <v>#DIV/0!</v>
      </c>
      <c r="X172" s="75" t="e">
        <f t="shared" si="111"/>
        <v>#DIV/0!</v>
      </c>
    </row>
    <row r="173" spans="2:24" x14ac:dyDescent="0.25">
      <c r="B173" s="37" t="s">
        <v>5</v>
      </c>
      <c r="R173" s="119"/>
    </row>
    <row r="174" spans="2:24" x14ac:dyDescent="0.25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4"/>
      <c r="N174" s="63"/>
      <c r="O174" s="63"/>
      <c r="P174" s="63"/>
      <c r="Q174" s="63"/>
      <c r="R174" s="120"/>
      <c r="S174" s="66"/>
      <c r="T174" s="67"/>
      <c r="U174" s="67"/>
      <c r="V174" s="68"/>
      <c r="W174" s="65"/>
      <c r="X174" s="65"/>
    </row>
    <row r="175" spans="2:24" x14ac:dyDescent="0.25">
      <c r="R175" s="119"/>
    </row>
    <row r="176" spans="2:24" ht="17.399999999999999" x14ac:dyDescent="0.25">
      <c r="B176" s="97" t="s">
        <v>157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56"/>
      <c r="N176" s="13"/>
      <c r="O176" s="13"/>
      <c r="P176" s="13"/>
      <c r="Q176" s="13"/>
      <c r="R176" s="121"/>
      <c r="S176" s="14"/>
      <c r="T176" s="15" t="s">
        <v>43</v>
      </c>
      <c r="U176" s="16"/>
      <c r="V176" s="17"/>
      <c r="W176" s="95"/>
      <c r="X176" s="95"/>
    </row>
    <row r="177" spans="2:24" x14ac:dyDescent="0.25">
      <c r="B177" s="93" t="s">
        <v>19</v>
      </c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122"/>
      <c r="S177" s="14"/>
      <c r="T177" s="19"/>
      <c r="U177" s="19"/>
      <c r="V177" s="20"/>
      <c r="W177" s="20"/>
      <c r="X177" s="20"/>
    </row>
    <row r="178" spans="2:24" x14ac:dyDescent="0.25">
      <c r="B178" s="69" t="s">
        <v>38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1"/>
      <c r="N178" s="70"/>
      <c r="O178" s="70"/>
      <c r="P178" s="70"/>
      <c r="Q178" s="70"/>
      <c r="R178" s="107"/>
      <c r="S178" s="14"/>
      <c r="T178" s="82"/>
      <c r="U178" s="78"/>
      <c r="V178" s="79"/>
      <c r="W178" s="79"/>
      <c r="X178" s="79"/>
    </row>
    <row r="179" spans="2:24" ht="66" x14ac:dyDescent="0.25">
      <c r="B179" s="90" t="s">
        <v>15</v>
      </c>
      <c r="C179" s="90" t="s">
        <v>50</v>
      </c>
      <c r="D179" s="96" t="s">
        <v>49</v>
      </c>
      <c r="E179" s="96" t="s">
        <v>17</v>
      </c>
      <c r="F179" s="19" t="s">
        <v>141</v>
      </c>
      <c r="G179" s="19" t="s">
        <v>142</v>
      </c>
      <c r="H179" s="96" t="s">
        <v>0</v>
      </c>
      <c r="I179" s="96" t="s">
        <v>133</v>
      </c>
      <c r="J179" s="96" t="s">
        <v>134</v>
      </c>
      <c r="K179" s="96" t="s">
        <v>135</v>
      </c>
      <c r="L179" s="96" t="s">
        <v>2</v>
      </c>
      <c r="M179" s="96" t="s">
        <v>3</v>
      </c>
      <c r="N179" s="96" t="s">
        <v>143</v>
      </c>
      <c r="O179" s="96" t="s">
        <v>144</v>
      </c>
      <c r="P179" s="96" t="s">
        <v>145</v>
      </c>
      <c r="Q179" s="96" t="s">
        <v>130</v>
      </c>
      <c r="R179" s="118" t="s">
        <v>4</v>
      </c>
      <c r="S179" s="14"/>
      <c r="T179" s="19" t="s">
        <v>80</v>
      </c>
      <c r="U179" s="19" t="s">
        <v>22</v>
      </c>
      <c r="V179" s="20" t="s">
        <v>116</v>
      </c>
      <c r="W179" s="20" t="s">
        <v>24</v>
      </c>
      <c r="X179" s="20" t="s">
        <v>25</v>
      </c>
    </row>
    <row r="180" spans="2:24" x14ac:dyDescent="0.25">
      <c r="B180" s="32"/>
      <c r="C180" s="32"/>
      <c r="D180" s="86"/>
      <c r="E180" s="32"/>
      <c r="F180" s="49"/>
      <c r="G180" s="49"/>
      <c r="H180" s="25"/>
      <c r="I180" s="25"/>
      <c r="J180" s="25"/>
      <c r="K180" s="25"/>
      <c r="L180" s="25"/>
      <c r="M180" s="58"/>
      <c r="N180" s="47"/>
      <c r="O180" s="47"/>
      <c r="P180" s="32"/>
      <c r="Q180" s="32"/>
      <c r="R180" s="108"/>
      <c r="T180" s="74">
        <f t="shared" ref="T180:T188" si="112">M180-V180</f>
        <v>0</v>
      </c>
      <c r="U180" s="74" t="e">
        <f>W180</f>
        <v>#DIV/0!</v>
      </c>
      <c r="V180" s="75">
        <f t="shared" ref="V180:V188" si="113">IF(Q180=0,M180,M180/P180*(P180-Q180))</f>
        <v>0</v>
      </c>
      <c r="W180" s="75" t="e">
        <f t="shared" ref="W180:W188" si="114">M180/P180</f>
        <v>#DIV/0!</v>
      </c>
      <c r="X180" s="75" t="e">
        <f>-W180</f>
        <v>#DIV/0!</v>
      </c>
    </row>
    <row r="181" spans="2:24" x14ac:dyDescent="0.25">
      <c r="B181" s="33"/>
      <c r="C181" s="33"/>
      <c r="D181" s="33"/>
      <c r="E181" s="33"/>
      <c r="F181" s="50"/>
      <c r="G181" s="49"/>
      <c r="H181" s="33"/>
      <c r="I181" s="33"/>
      <c r="J181" s="33"/>
      <c r="K181" s="33"/>
      <c r="L181" s="33"/>
      <c r="M181" s="58"/>
      <c r="N181" s="47"/>
      <c r="O181" s="47"/>
      <c r="P181" s="32"/>
      <c r="Q181" s="32"/>
      <c r="R181" s="109"/>
      <c r="T181" s="74">
        <f t="shared" si="112"/>
        <v>0</v>
      </c>
      <c r="U181" s="74" t="e">
        <f t="shared" ref="U181" si="115">W181</f>
        <v>#DIV/0!</v>
      </c>
      <c r="V181" s="75">
        <f t="shared" si="113"/>
        <v>0</v>
      </c>
      <c r="W181" s="75" t="e">
        <f t="shared" si="114"/>
        <v>#DIV/0!</v>
      </c>
      <c r="X181" s="75" t="e">
        <f t="shared" ref="X181:X188" si="116">-W181</f>
        <v>#DIV/0!</v>
      </c>
    </row>
    <row r="182" spans="2:24" x14ac:dyDescent="0.25">
      <c r="B182" s="33"/>
      <c r="C182" s="33"/>
      <c r="D182" s="33"/>
      <c r="E182" s="33"/>
      <c r="F182" s="50"/>
      <c r="G182" s="49"/>
      <c r="H182" s="33"/>
      <c r="I182" s="33"/>
      <c r="J182" s="33"/>
      <c r="K182" s="33"/>
      <c r="L182" s="33"/>
      <c r="M182" s="58"/>
      <c r="N182" s="47"/>
      <c r="O182" s="47"/>
      <c r="P182" s="32"/>
      <c r="Q182" s="32"/>
      <c r="R182" s="109"/>
      <c r="T182" s="74">
        <f t="shared" si="112"/>
        <v>0</v>
      </c>
      <c r="U182" s="74" t="e">
        <f>W182</f>
        <v>#DIV/0!</v>
      </c>
      <c r="V182" s="75">
        <f t="shared" si="113"/>
        <v>0</v>
      </c>
      <c r="W182" s="75" t="e">
        <f t="shared" si="114"/>
        <v>#DIV/0!</v>
      </c>
      <c r="X182" s="75" t="e">
        <f t="shared" si="116"/>
        <v>#DIV/0!</v>
      </c>
    </row>
    <row r="183" spans="2:24" x14ac:dyDescent="0.25">
      <c r="B183" s="48"/>
      <c r="C183" s="48"/>
      <c r="D183" s="48"/>
      <c r="E183" s="48"/>
      <c r="F183" s="51"/>
      <c r="G183" s="49"/>
      <c r="H183" s="48"/>
      <c r="I183" s="48"/>
      <c r="J183" s="48"/>
      <c r="K183" s="48"/>
      <c r="L183" s="48"/>
      <c r="M183" s="58"/>
      <c r="N183" s="47"/>
      <c r="O183" s="47"/>
      <c r="P183" s="32"/>
      <c r="Q183" s="32"/>
      <c r="R183" s="110"/>
      <c r="S183" s="29"/>
      <c r="T183" s="76">
        <f t="shared" si="112"/>
        <v>0</v>
      </c>
      <c r="U183" s="76" t="e">
        <f t="shared" ref="U183:U188" si="117">W183</f>
        <v>#DIV/0!</v>
      </c>
      <c r="V183" s="77">
        <f t="shared" si="113"/>
        <v>0</v>
      </c>
      <c r="W183" s="77" t="e">
        <f t="shared" si="114"/>
        <v>#DIV/0!</v>
      </c>
      <c r="X183" s="75" t="e">
        <f t="shared" si="116"/>
        <v>#DIV/0!</v>
      </c>
    </row>
    <row r="184" spans="2:24" x14ac:dyDescent="0.25">
      <c r="B184" s="33"/>
      <c r="C184" s="33"/>
      <c r="D184" s="33"/>
      <c r="E184" s="33"/>
      <c r="F184" s="50"/>
      <c r="G184" s="49"/>
      <c r="H184" s="33"/>
      <c r="I184" s="33"/>
      <c r="J184" s="33"/>
      <c r="K184" s="33"/>
      <c r="L184" s="33"/>
      <c r="M184" s="58"/>
      <c r="N184" s="47"/>
      <c r="O184" s="47"/>
      <c r="P184" s="32"/>
      <c r="Q184" s="32"/>
      <c r="R184" s="109"/>
      <c r="T184" s="74">
        <f t="shared" si="112"/>
        <v>0</v>
      </c>
      <c r="U184" s="74" t="e">
        <f t="shared" si="117"/>
        <v>#DIV/0!</v>
      </c>
      <c r="V184" s="75">
        <f t="shared" si="113"/>
        <v>0</v>
      </c>
      <c r="W184" s="75" t="e">
        <f t="shared" si="114"/>
        <v>#DIV/0!</v>
      </c>
      <c r="X184" s="75" t="e">
        <f t="shared" si="116"/>
        <v>#DIV/0!</v>
      </c>
    </row>
    <row r="185" spans="2:24" x14ac:dyDescent="0.25">
      <c r="B185" s="33"/>
      <c r="C185" s="33"/>
      <c r="D185" s="33"/>
      <c r="E185" s="33"/>
      <c r="F185" s="50"/>
      <c r="G185" s="49"/>
      <c r="H185" s="33"/>
      <c r="I185" s="33"/>
      <c r="J185" s="33"/>
      <c r="K185" s="33"/>
      <c r="L185" s="33"/>
      <c r="M185" s="58"/>
      <c r="N185" s="47"/>
      <c r="O185" s="47"/>
      <c r="P185" s="32"/>
      <c r="Q185" s="32"/>
      <c r="R185" s="109"/>
      <c r="T185" s="74">
        <f t="shared" si="112"/>
        <v>0</v>
      </c>
      <c r="U185" s="74" t="e">
        <f t="shared" si="117"/>
        <v>#DIV/0!</v>
      </c>
      <c r="V185" s="75">
        <f t="shared" si="113"/>
        <v>0</v>
      </c>
      <c r="W185" s="75" t="e">
        <f t="shared" si="114"/>
        <v>#DIV/0!</v>
      </c>
      <c r="X185" s="75" t="e">
        <f t="shared" si="116"/>
        <v>#DIV/0!</v>
      </c>
    </row>
    <row r="186" spans="2:24" x14ac:dyDescent="0.25">
      <c r="B186" s="33"/>
      <c r="C186" s="33"/>
      <c r="D186" s="33"/>
      <c r="E186" s="33"/>
      <c r="F186" s="50"/>
      <c r="G186" s="49"/>
      <c r="H186" s="33"/>
      <c r="I186" s="33"/>
      <c r="J186" s="33"/>
      <c r="K186" s="33"/>
      <c r="L186" s="33"/>
      <c r="M186" s="58"/>
      <c r="N186" s="47"/>
      <c r="O186" s="47"/>
      <c r="P186" s="32"/>
      <c r="Q186" s="32"/>
      <c r="R186" s="109"/>
      <c r="T186" s="74">
        <f t="shared" si="112"/>
        <v>0</v>
      </c>
      <c r="U186" s="74" t="e">
        <f t="shared" si="117"/>
        <v>#DIV/0!</v>
      </c>
      <c r="V186" s="75">
        <f t="shared" si="113"/>
        <v>0</v>
      </c>
      <c r="W186" s="75" t="e">
        <f t="shared" si="114"/>
        <v>#DIV/0!</v>
      </c>
      <c r="X186" s="75" t="e">
        <f t="shared" si="116"/>
        <v>#DIV/0!</v>
      </c>
    </row>
    <row r="187" spans="2:24" x14ac:dyDescent="0.25">
      <c r="B187" s="33"/>
      <c r="C187" s="33"/>
      <c r="D187" s="33"/>
      <c r="E187" s="33"/>
      <c r="F187" s="50"/>
      <c r="G187" s="49"/>
      <c r="H187" s="33"/>
      <c r="I187" s="33"/>
      <c r="J187" s="33"/>
      <c r="K187" s="33"/>
      <c r="L187" s="33"/>
      <c r="M187" s="58"/>
      <c r="N187" s="47"/>
      <c r="O187" s="47"/>
      <c r="P187" s="32"/>
      <c r="Q187" s="32"/>
      <c r="R187" s="109"/>
      <c r="T187" s="74">
        <f t="shared" si="112"/>
        <v>0</v>
      </c>
      <c r="U187" s="74" t="e">
        <f t="shared" si="117"/>
        <v>#DIV/0!</v>
      </c>
      <c r="V187" s="75">
        <f t="shared" si="113"/>
        <v>0</v>
      </c>
      <c r="W187" s="75" t="e">
        <f t="shared" si="114"/>
        <v>#DIV/0!</v>
      </c>
      <c r="X187" s="75" t="e">
        <f t="shared" si="116"/>
        <v>#DIV/0!</v>
      </c>
    </row>
    <row r="188" spans="2:24" x14ac:dyDescent="0.25">
      <c r="B188" s="33"/>
      <c r="C188" s="33"/>
      <c r="D188" s="33"/>
      <c r="E188" s="33"/>
      <c r="F188" s="50"/>
      <c r="G188" s="49"/>
      <c r="H188" s="33"/>
      <c r="I188" s="33"/>
      <c r="J188" s="33"/>
      <c r="K188" s="33"/>
      <c r="L188" s="33"/>
      <c r="M188" s="58"/>
      <c r="N188" s="47"/>
      <c r="O188" s="47"/>
      <c r="P188" s="32"/>
      <c r="Q188" s="32"/>
      <c r="R188" s="109"/>
      <c r="T188" s="74">
        <f t="shared" si="112"/>
        <v>0</v>
      </c>
      <c r="U188" s="74" t="e">
        <f t="shared" si="117"/>
        <v>#DIV/0!</v>
      </c>
      <c r="V188" s="75">
        <f t="shared" si="113"/>
        <v>0</v>
      </c>
      <c r="W188" s="75" t="e">
        <f t="shared" si="114"/>
        <v>#DIV/0!</v>
      </c>
      <c r="X188" s="75" t="e">
        <f t="shared" si="116"/>
        <v>#DIV/0!</v>
      </c>
    </row>
    <row r="189" spans="2:24" x14ac:dyDescent="0.25">
      <c r="B189" s="69" t="s">
        <v>131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1"/>
      <c r="N189" s="70"/>
      <c r="O189" s="70"/>
      <c r="P189" s="70"/>
      <c r="Q189" s="70"/>
      <c r="R189" s="107"/>
      <c r="S189" s="14"/>
      <c r="T189" s="82"/>
      <c r="U189" s="78"/>
      <c r="V189" s="79"/>
      <c r="W189" s="79"/>
      <c r="X189" s="79"/>
    </row>
    <row r="190" spans="2:24" ht="66" x14ac:dyDescent="0.25">
      <c r="B190" s="90" t="s">
        <v>16</v>
      </c>
      <c r="C190" s="90" t="s">
        <v>51</v>
      </c>
      <c r="D190" s="96" t="s">
        <v>52</v>
      </c>
      <c r="E190" s="96" t="s">
        <v>18</v>
      </c>
      <c r="F190" s="53" t="s">
        <v>142</v>
      </c>
      <c r="G190" s="19" t="s">
        <v>141</v>
      </c>
      <c r="H190" s="96" t="s">
        <v>0</v>
      </c>
      <c r="I190" s="96" t="s">
        <v>133</v>
      </c>
      <c r="J190" s="96" t="s">
        <v>134</v>
      </c>
      <c r="K190" s="96" t="s">
        <v>135</v>
      </c>
      <c r="L190" s="96" t="s">
        <v>2</v>
      </c>
      <c r="M190" s="96" t="s">
        <v>3</v>
      </c>
      <c r="N190" s="96" t="s">
        <v>36</v>
      </c>
      <c r="O190" s="96" t="s">
        <v>37</v>
      </c>
      <c r="P190" s="96" t="s">
        <v>35</v>
      </c>
      <c r="Q190" s="96" t="s">
        <v>132</v>
      </c>
      <c r="R190" s="118" t="s">
        <v>4</v>
      </c>
      <c r="S190" s="14"/>
      <c r="T190" s="19" t="s">
        <v>81</v>
      </c>
      <c r="U190" s="19" t="s">
        <v>59</v>
      </c>
      <c r="V190" s="20" t="s">
        <v>117</v>
      </c>
      <c r="W190" s="20" t="s">
        <v>26</v>
      </c>
      <c r="X190" s="20" t="s">
        <v>44</v>
      </c>
    </row>
    <row r="191" spans="2:24" x14ac:dyDescent="0.25">
      <c r="B191" s="24"/>
      <c r="C191" s="24"/>
      <c r="D191" s="24"/>
      <c r="E191" s="24"/>
      <c r="F191" s="49"/>
      <c r="G191" s="49"/>
      <c r="H191" s="31"/>
      <c r="I191" s="31"/>
      <c r="J191" s="31"/>
      <c r="K191" s="31"/>
      <c r="L191" s="31"/>
      <c r="M191" s="35"/>
      <c r="N191" s="26"/>
      <c r="O191" s="26"/>
      <c r="P191" s="24"/>
      <c r="Q191" s="24"/>
      <c r="R191" s="109"/>
      <c r="T191" s="74">
        <f>-(M191-V191)</f>
        <v>0</v>
      </c>
      <c r="U191" s="74" t="e">
        <f>W191</f>
        <v>#DIV/0!</v>
      </c>
      <c r="V191" s="75">
        <f>IF(Q191=0,M191,M191/P191*(P191-Q191))</f>
        <v>0</v>
      </c>
      <c r="W191" s="75" t="e">
        <f>-(M191/P191)</f>
        <v>#DIV/0!</v>
      </c>
      <c r="X191" s="75" t="e">
        <f>-W191</f>
        <v>#DIV/0!</v>
      </c>
    </row>
    <row r="192" spans="2:24" x14ac:dyDescent="0.25">
      <c r="B192" s="24"/>
      <c r="C192" s="24"/>
      <c r="D192" s="24"/>
      <c r="E192" s="24"/>
      <c r="F192" s="49"/>
      <c r="G192" s="49"/>
      <c r="H192" s="25"/>
      <c r="I192" s="25"/>
      <c r="J192" s="25"/>
      <c r="K192" s="25"/>
      <c r="L192" s="25"/>
      <c r="M192" s="58"/>
      <c r="N192" s="26"/>
      <c r="O192" s="26"/>
      <c r="P192" s="24"/>
      <c r="Q192" s="24"/>
      <c r="R192" s="109"/>
      <c r="T192" s="74">
        <f>-(M192-V192)</f>
        <v>0</v>
      </c>
      <c r="U192" s="74" t="e">
        <f t="shared" ref="U192" si="118">W192</f>
        <v>#DIV/0!</v>
      </c>
      <c r="V192" s="75">
        <f>IF(Q192=0,M192,M192/P192*(P192-Q192))</f>
        <v>0</v>
      </c>
      <c r="W192" s="75" t="e">
        <f>-(M192/P192)</f>
        <v>#DIV/0!</v>
      </c>
      <c r="X192" s="75" t="e">
        <f t="shared" ref="X192" si="119">-W192</f>
        <v>#DIV/0!</v>
      </c>
    </row>
    <row r="193" spans="2:24" x14ac:dyDescent="0.25">
      <c r="B193" s="24"/>
      <c r="C193" s="24"/>
      <c r="D193" s="24"/>
      <c r="E193" s="24"/>
      <c r="F193" s="49"/>
      <c r="G193" s="49"/>
      <c r="H193" s="25"/>
      <c r="I193" s="25"/>
      <c r="J193" s="25"/>
      <c r="K193" s="25"/>
      <c r="L193" s="25"/>
      <c r="M193" s="58"/>
      <c r="N193" s="26"/>
      <c r="O193" s="26"/>
      <c r="P193" s="24"/>
      <c r="Q193" s="24"/>
      <c r="R193" s="109"/>
      <c r="T193" s="74">
        <f t="shared" ref="T193:T194" si="120">-(M193-V193)</f>
        <v>0</v>
      </c>
      <c r="U193" s="74" t="e">
        <f t="shared" ref="U193:U194" si="121">W193</f>
        <v>#DIV/0!</v>
      </c>
      <c r="V193" s="75">
        <f t="shared" ref="V193:V194" si="122">IF(Q193=0,M193,M193/P193*(P193-Q193))</f>
        <v>0</v>
      </c>
      <c r="W193" s="75" t="e">
        <f t="shared" ref="W193:W194" si="123">-(M193/P193)</f>
        <v>#DIV/0!</v>
      </c>
      <c r="X193" s="75" t="e">
        <f t="shared" ref="X193:X194" si="124">-W193</f>
        <v>#DIV/0!</v>
      </c>
    </row>
    <row r="194" spans="2:24" x14ac:dyDescent="0.25">
      <c r="B194" s="24"/>
      <c r="C194" s="24"/>
      <c r="D194" s="24"/>
      <c r="E194" s="24"/>
      <c r="F194" s="49"/>
      <c r="G194" s="49"/>
      <c r="H194" s="25"/>
      <c r="I194" s="25"/>
      <c r="J194" s="25"/>
      <c r="K194" s="25"/>
      <c r="L194" s="25"/>
      <c r="M194" s="58"/>
      <c r="N194" s="26"/>
      <c r="O194" s="26"/>
      <c r="P194" s="24"/>
      <c r="Q194" s="24"/>
      <c r="R194" s="109"/>
      <c r="T194" s="74">
        <f t="shared" si="120"/>
        <v>0</v>
      </c>
      <c r="U194" s="74" t="e">
        <f t="shared" si="121"/>
        <v>#DIV/0!</v>
      </c>
      <c r="V194" s="75">
        <f t="shared" si="122"/>
        <v>0</v>
      </c>
      <c r="W194" s="75" t="e">
        <f t="shared" si="123"/>
        <v>#DIV/0!</v>
      </c>
      <c r="X194" s="75" t="e">
        <f t="shared" si="124"/>
        <v>#DIV/0!</v>
      </c>
    </row>
    <row r="195" spans="2:24" x14ac:dyDescent="0.25">
      <c r="B195" s="32"/>
      <c r="C195" s="32"/>
      <c r="D195" s="32"/>
      <c r="E195" s="32"/>
      <c r="F195" s="49"/>
      <c r="G195" s="49"/>
      <c r="H195" s="32"/>
      <c r="I195" s="32"/>
      <c r="J195" s="32"/>
      <c r="K195" s="32"/>
      <c r="L195" s="32"/>
      <c r="M195" s="59"/>
      <c r="N195" s="32"/>
      <c r="O195" s="32"/>
      <c r="P195" s="32"/>
      <c r="Q195" s="32"/>
      <c r="R195" s="109"/>
      <c r="T195" s="74">
        <f>-(M195-V195)</f>
        <v>0</v>
      </c>
      <c r="U195" s="74" t="e">
        <f t="shared" ref="U195" si="125">W195</f>
        <v>#DIV/0!</v>
      </c>
      <c r="V195" s="75">
        <f>IF(Q195=0,M195,M195/P195*(P195-Q195))</f>
        <v>0</v>
      </c>
      <c r="W195" s="75" t="e">
        <f>-(M195/P195)</f>
        <v>#DIV/0!</v>
      </c>
      <c r="X195" s="75" t="e">
        <f t="shared" ref="X195" si="126">-W195</f>
        <v>#DIV/0!</v>
      </c>
    </row>
    <row r="196" spans="2:24" x14ac:dyDescent="0.25">
      <c r="B196" s="94" t="s">
        <v>56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3"/>
      <c r="N196" s="94"/>
      <c r="O196" s="94"/>
      <c r="P196" s="94"/>
      <c r="Q196" s="94"/>
      <c r="R196" s="111"/>
      <c r="S196" s="14"/>
      <c r="T196" s="21"/>
      <c r="U196" s="21"/>
      <c r="V196" s="21"/>
      <c r="W196" s="21"/>
      <c r="X196" s="21"/>
    </row>
    <row r="197" spans="2:24" x14ac:dyDescent="0.25">
      <c r="B197" s="22" t="s">
        <v>39</v>
      </c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57"/>
      <c r="N197" s="23"/>
      <c r="O197" s="23"/>
      <c r="P197" s="23"/>
      <c r="Q197" s="23"/>
      <c r="R197" s="112"/>
      <c r="S197" s="14"/>
      <c r="T197" s="80"/>
      <c r="U197" s="81"/>
      <c r="V197" s="81"/>
      <c r="W197" s="81"/>
      <c r="X197" s="81"/>
    </row>
    <row r="198" spans="2:24" ht="92.4" x14ac:dyDescent="0.25">
      <c r="B198" s="22" t="s">
        <v>15</v>
      </c>
      <c r="C198" s="92" t="s">
        <v>54</v>
      </c>
      <c r="D198" s="92" t="s">
        <v>41</v>
      </c>
      <c r="E198" s="92" t="s">
        <v>17</v>
      </c>
      <c r="F198" s="53" t="s">
        <v>142</v>
      </c>
      <c r="G198" s="19" t="s">
        <v>141</v>
      </c>
      <c r="H198" s="123" t="s">
        <v>0</v>
      </c>
      <c r="I198" s="123" t="s">
        <v>133</v>
      </c>
      <c r="J198" s="123" t="s">
        <v>134</v>
      </c>
      <c r="K198" s="123" t="s">
        <v>135</v>
      </c>
      <c r="L198" s="123" t="s">
        <v>2</v>
      </c>
      <c r="M198" s="92" t="s">
        <v>3</v>
      </c>
      <c r="N198" s="98" t="s">
        <v>10</v>
      </c>
      <c r="O198" s="98" t="s">
        <v>9</v>
      </c>
      <c r="P198" s="98" t="s">
        <v>27</v>
      </c>
      <c r="Q198" s="98" t="s">
        <v>28</v>
      </c>
      <c r="R198" s="116" t="s">
        <v>4</v>
      </c>
      <c r="S198" s="14"/>
      <c r="T198" s="20" t="s">
        <v>82</v>
      </c>
      <c r="U198" s="19" t="s">
        <v>57</v>
      </c>
      <c r="V198" s="99" t="s">
        <v>58</v>
      </c>
      <c r="W198" s="20" t="s">
        <v>45</v>
      </c>
      <c r="X198" s="20" t="s">
        <v>46</v>
      </c>
    </row>
    <row r="199" spans="2:24" x14ac:dyDescent="0.25">
      <c r="B199" s="33"/>
      <c r="C199" s="33"/>
      <c r="D199" s="33"/>
      <c r="E199" s="33"/>
      <c r="F199" s="50"/>
      <c r="G199" s="49"/>
      <c r="H199" s="33"/>
      <c r="I199" s="33"/>
      <c r="J199" s="33"/>
      <c r="K199" s="33"/>
      <c r="L199" s="33"/>
      <c r="M199" s="60"/>
      <c r="N199" s="26"/>
      <c r="O199" s="26"/>
      <c r="P199" s="32"/>
      <c r="Q199" s="32"/>
      <c r="R199" s="108"/>
      <c r="S199" s="36"/>
      <c r="T199" s="74">
        <f>M199-V199</f>
        <v>0</v>
      </c>
      <c r="U199" s="74" t="e">
        <f t="shared" ref="U199:U201" si="127">W199</f>
        <v>#DIV/0!</v>
      </c>
      <c r="V199" s="75">
        <f>IF(Q199=0,M199,M199/P199*(P199-Q199))</f>
        <v>0</v>
      </c>
      <c r="W199" s="75" t="e">
        <f>M199/P199</f>
        <v>#DIV/0!</v>
      </c>
      <c r="X199" s="75" t="e">
        <f>-W199</f>
        <v>#DIV/0!</v>
      </c>
    </row>
    <row r="200" spans="2:24" x14ac:dyDescent="0.25">
      <c r="B200" s="33"/>
      <c r="C200" s="33"/>
      <c r="D200" s="33"/>
      <c r="E200" s="33"/>
      <c r="F200" s="50"/>
      <c r="G200" s="49"/>
      <c r="I200" s="33"/>
      <c r="J200" s="33"/>
      <c r="K200" s="33"/>
      <c r="L200" s="33"/>
      <c r="M200" s="60"/>
      <c r="N200" s="26"/>
      <c r="O200" s="33"/>
      <c r="P200" s="33"/>
      <c r="Q200" s="33"/>
      <c r="R200" s="109"/>
      <c r="T200" s="74">
        <f t="shared" ref="T200:T201" si="128">M200-V200</f>
        <v>0</v>
      </c>
      <c r="U200" s="74" t="e">
        <f t="shared" si="127"/>
        <v>#DIV/0!</v>
      </c>
      <c r="V200" s="75">
        <f t="shared" ref="V200:V201" si="129">IF(Q200=0,M200,M200/P200*(P200-Q200))</f>
        <v>0</v>
      </c>
      <c r="W200" s="75" t="e">
        <f t="shared" ref="W200:W201" si="130">M200/P200</f>
        <v>#DIV/0!</v>
      </c>
      <c r="X200" s="75" t="e">
        <f t="shared" ref="X200:X201" si="131">-W200</f>
        <v>#DIV/0!</v>
      </c>
    </row>
    <row r="201" spans="2:24" x14ac:dyDescent="0.25">
      <c r="B201" s="33"/>
      <c r="C201" s="33"/>
      <c r="D201" s="33"/>
      <c r="E201" s="33"/>
      <c r="F201" s="50"/>
      <c r="G201" s="49"/>
      <c r="H201" s="33"/>
      <c r="I201" s="33"/>
      <c r="J201" s="33"/>
      <c r="K201" s="33"/>
      <c r="L201" s="33"/>
      <c r="M201" s="60"/>
      <c r="N201" s="26"/>
      <c r="O201" s="33"/>
      <c r="P201" s="33"/>
      <c r="Q201" s="33"/>
      <c r="R201" s="109"/>
      <c r="T201" s="74">
        <f t="shared" si="128"/>
        <v>0</v>
      </c>
      <c r="U201" s="74" t="e">
        <f t="shared" si="127"/>
        <v>#DIV/0!</v>
      </c>
      <c r="V201" s="75">
        <f t="shared" si="129"/>
        <v>0</v>
      </c>
      <c r="W201" s="75" t="e">
        <f t="shared" si="130"/>
        <v>#DIV/0!</v>
      </c>
      <c r="X201" s="75" t="e">
        <f t="shared" si="131"/>
        <v>#DIV/0!</v>
      </c>
    </row>
    <row r="202" spans="2:24" x14ac:dyDescent="0.25">
      <c r="B202" s="22" t="s">
        <v>40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57"/>
      <c r="N202" s="23"/>
      <c r="O202" s="23"/>
      <c r="P202" s="23"/>
      <c r="Q202" s="23"/>
      <c r="R202" s="112"/>
      <c r="S202" s="14"/>
      <c r="T202" s="80"/>
      <c r="U202" s="81"/>
      <c r="V202" s="81"/>
      <c r="W202" s="81"/>
      <c r="X202" s="81"/>
    </row>
    <row r="203" spans="2:24" ht="92.4" x14ac:dyDescent="0.25">
      <c r="B203" s="91" t="s">
        <v>16</v>
      </c>
      <c r="C203" s="92" t="s">
        <v>55</v>
      </c>
      <c r="D203" s="92" t="s">
        <v>42</v>
      </c>
      <c r="E203" s="92" t="s">
        <v>18</v>
      </c>
      <c r="F203" s="19" t="s">
        <v>141</v>
      </c>
      <c r="G203" s="19" t="s">
        <v>142</v>
      </c>
      <c r="H203" s="123" t="s">
        <v>0</v>
      </c>
      <c r="I203" s="123" t="s">
        <v>133</v>
      </c>
      <c r="J203" s="123" t="s">
        <v>134</v>
      </c>
      <c r="K203" s="123" t="s">
        <v>135</v>
      </c>
      <c r="L203" s="123" t="s">
        <v>2</v>
      </c>
      <c r="M203" s="92" t="s">
        <v>3</v>
      </c>
      <c r="N203" s="98" t="s">
        <v>10</v>
      </c>
      <c r="O203" s="98" t="s">
        <v>9</v>
      </c>
      <c r="P203" s="98" t="s">
        <v>29</v>
      </c>
      <c r="Q203" s="98" t="s">
        <v>30</v>
      </c>
      <c r="R203" s="117" t="s">
        <v>4</v>
      </c>
      <c r="S203" s="14"/>
      <c r="T203" s="20" t="s">
        <v>83</v>
      </c>
      <c r="U203" s="100" t="s">
        <v>59</v>
      </c>
      <c r="V203" s="20" t="s">
        <v>61</v>
      </c>
      <c r="W203" s="20" t="s">
        <v>47</v>
      </c>
      <c r="X203" s="20" t="s">
        <v>48</v>
      </c>
    </row>
    <row r="204" spans="2:24" x14ac:dyDescent="0.25">
      <c r="B204" s="24"/>
      <c r="C204" s="33"/>
      <c r="D204" s="32"/>
      <c r="E204" s="24"/>
      <c r="F204" s="49"/>
      <c r="G204" s="49"/>
      <c r="H204" s="31"/>
      <c r="I204" s="31"/>
      <c r="J204" s="31"/>
      <c r="K204" s="31"/>
      <c r="L204" s="31"/>
      <c r="M204" s="60"/>
      <c r="N204" s="26"/>
      <c r="O204" s="26"/>
      <c r="P204" s="32"/>
      <c r="Q204" s="32"/>
      <c r="R204" s="113"/>
      <c r="T204" s="74">
        <f>-M204+V204</f>
        <v>0</v>
      </c>
      <c r="U204" s="74" t="e">
        <f>W204</f>
        <v>#DIV/0!</v>
      </c>
      <c r="V204" s="75">
        <f>IF(Q204=0,M204,M204/P204*(P204-Q204))</f>
        <v>0</v>
      </c>
      <c r="W204" s="75" t="e">
        <f>-M204/P204</f>
        <v>#DIV/0!</v>
      </c>
      <c r="X204" s="75" t="e">
        <f>-W204</f>
        <v>#DIV/0!</v>
      </c>
    </row>
    <row r="205" spans="2:24" x14ac:dyDescent="0.25">
      <c r="B205" s="24"/>
      <c r="C205" s="33"/>
      <c r="D205" s="32"/>
      <c r="E205" s="24"/>
      <c r="F205" s="49"/>
      <c r="G205" s="49"/>
      <c r="H205" s="31"/>
      <c r="I205" s="31"/>
      <c r="J205" s="31"/>
      <c r="K205" s="31"/>
      <c r="L205" s="31"/>
      <c r="M205" s="60"/>
      <c r="N205" s="26"/>
      <c r="O205" s="26"/>
      <c r="P205" s="32"/>
      <c r="Q205" s="32"/>
      <c r="R205" s="113"/>
      <c r="T205" s="74">
        <f t="shared" ref="T205:T206" si="132">-M205+V205</f>
        <v>0</v>
      </c>
      <c r="U205" s="74" t="e">
        <f>W205</f>
        <v>#DIV/0!</v>
      </c>
      <c r="V205" s="75">
        <f>IF(Q205=0,M205,M205/P205*(P205-Q205))</f>
        <v>0</v>
      </c>
      <c r="W205" s="75" t="e">
        <f t="shared" ref="W205:W206" si="133">-M205/P205</f>
        <v>#DIV/0!</v>
      </c>
      <c r="X205" s="75" t="e">
        <f t="shared" ref="X205:X206" si="134">-W205</f>
        <v>#DIV/0!</v>
      </c>
    </row>
    <row r="206" spans="2:24" x14ac:dyDescent="0.25">
      <c r="B206" s="24"/>
      <c r="C206" s="32"/>
      <c r="D206" s="32"/>
      <c r="E206" s="24"/>
      <c r="F206" s="49"/>
      <c r="G206" s="49"/>
      <c r="H206" s="31"/>
      <c r="I206" s="31"/>
      <c r="J206" s="31"/>
      <c r="K206" s="31"/>
      <c r="L206" s="31"/>
      <c r="M206" s="60"/>
      <c r="N206" s="26"/>
      <c r="O206" s="26"/>
      <c r="P206" s="32"/>
      <c r="Q206" s="32"/>
      <c r="R206" s="113"/>
      <c r="T206" s="74">
        <f t="shared" si="132"/>
        <v>0</v>
      </c>
      <c r="U206" s="74" t="e">
        <f>W206</f>
        <v>#DIV/0!</v>
      </c>
      <c r="V206" s="75">
        <f>IF(Q206=0,M206,M206/P206*(P206-Q206))</f>
        <v>0</v>
      </c>
      <c r="W206" s="75" t="e">
        <f t="shared" si="133"/>
        <v>#DIV/0!</v>
      </c>
      <c r="X206" s="75" t="e">
        <f t="shared" si="134"/>
        <v>#DIV/0!</v>
      </c>
    </row>
    <row r="207" spans="2:24" x14ac:dyDescent="0.25">
      <c r="B207" s="37" t="s">
        <v>5</v>
      </c>
    </row>
    <row r="208" spans="2:24" x14ac:dyDescent="0.25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4"/>
      <c r="N208" s="63"/>
      <c r="O208" s="63"/>
      <c r="P208" s="63"/>
      <c r="Q208" s="63"/>
      <c r="R208" s="115"/>
      <c r="S208" s="66"/>
      <c r="T208" s="67"/>
      <c r="U208" s="67"/>
      <c r="V208" s="68"/>
      <c r="W208" s="65"/>
      <c r="X208" s="65"/>
    </row>
    <row r="210" spans="2:24" ht="17.399999999999999" x14ac:dyDescent="0.25">
      <c r="B210" s="97" t="s">
        <v>158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56"/>
      <c r="N210" s="13"/>
      <c r="O210" s="13"/>
      <c r="P210" s="13"/>
      <c r="Q210" s="13"/>
      <c r="R210" s="105"/>
      <c r="S210" s="14"/>
      <c r="T210" s="15" t="s">
        <v>43</v>
      </c>
      <c r="U210" s="16"/>
      <c r="V210" s="17"/>
      <c r="W210" s="95"/>
      <c r="X210" s="95"/>
    </row>
    <row r="211" spans="2:24" x14ac:dyDescent="0.25">
      <c r="B211" s="93" t="s">
        <v>19</v>
      </c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106"/>
      <c r="S211" s="14"/>
      <c r="T211" s="19"/>
      <c r="U211" s="19"/>
      <c r="V211" s="20"/>
      <c r="W211" s="20"/>
      <c r="X211" s="20"/>
    </row>
    <row r="212" spans="2:24" x14ac:dyDescent="0.25">
      <c r="B212" s="69" t="s">
        <v>38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1"/>
      <c r="N212" s="70"/>
      <c r="O212" s="70"/>
      <c r="P212" s="70"/>
      <c r="Q212" s="70"/>
      <c r="R212" s="107"/>
      <c r="S212" s="14"/>
      <c r="T212" s="82"/>
      <c r="U212" s="78"/>
      <c r="V212" s="79"/>
      <c r="W212" s="79"/>
      <c r="X212" s="79"/>
    </row>
    <row r="213" spans="2:24" ht="66" x14ac:dyDescent="0.25">
      <c r="B213" s="90" t="s">
        <v>15</v>
      </c>
      <c r="C213" s="90" t="s">
        <v>50</v>
      </c>
      <c r="D213" s="96" t="s">
        <v>49</v>
      </c>
      <c r="E213" s="96" t="s">
        <v>17</v>
      </c>
      <c r="F213" s="19" t="s">
        <v>141</v>
      </c>
      <c r="G213" s="19" t="s">
        <v>142</v>
      </c>
      <c r="H213" s="96" t="s">
        <v>0</v>
      </c>
      <c r="I213" s="96" t="s">
        <v>133</v>
      </c>
      <c r="J213" s="96" t="s">
        <v>134</v>
      </c>
      <c r="K213" s="96" t="s">
        <v>135</v>
      </c>
      <c r="L213" s="96" t="s">
        <v>2</v>
      </c>
      <c r="M213" s="96" t="s">
        <v>3</v>
      </c>
      <c r="N213" s="96" t="s">
        <v>143</v>
      </c>
      <c r="O213" s="96" t="s">
        <v>144</v>
      </c>
      <c r="P213" s="96" t="s">
        <v>145</v>
      </c>
      <c r="Q213" s="96" t="s">
        <v>130</v>
      </c>
      <c r="R213" s="118" t="s">
        <v>4</v>
      </c>
      <c r="S213" s="14"/>
      <c r="T213" s="19" t="s">
        <v>84</v>
      </c>
      <c r="U213" s="19" t="s">
        <v>22</v>
      </c>
      <c r="V213" s="20" t="s">
        <v>118</v>
      </c>
      <c r="W213" s="20" t="s">
        <v>24</v>
      </c>
      <c r="X213" s="20" t="s">
        <v>25</v>
      </c>
    </row>
    <row r="214" spans="2:24" x14ac:dyDescent="0.25">
      <c r="B214" s="32"/>
      <c r="C214" s="32"/>
      <c r="D214" s="86"/>
      <c r="E214" s="32"/>
      <c r="F214" s="49"/>
      <c r="G214" s="49"/>
      <c r="H214" s="25"/>
      <c r="I214" s="25"/>
      <c r="J214" s="25"/>
      <c r="K214" s="25"/>
      <c r="L214" s="25"/>
      <c r="M214" s="58"/>
      <c r="N214" s="47"/>
      <c r="O214" s="47"/>
      <c r="P214" s="32"/>
      <c r="Q214" s="32"/>
      <c r="R214" s="108"/>
      <c r="T214" s="74">
        <f t="shared" ref="T214:T222" si="135">M214-V214</f>
        <v>0</v>
      </c>
      <c r="U214" s="74" t="e">
        <f>W214</f>
        <v>#DIV/0!</v>
      </c>
      <c r="V214" s="75">
        <f t="shared" ref="V214:V222" si="136">IF(Q214=0,M214,M214/P214*(P214-Q214))</f>
        <v>0</v>
      </c>
      <c r="W214" s="75" t="e">
        <f t="shared" ref="W214:W222" si="137">M214/P214</f>
        <v>#DIV/0!</v>
      </c>
      <c r="X214" s="75" t="e">
        <f>-W214</f>
        <v>#DIV/0!</v>
      </c>
    </row>
    <row r="215" spans="2:24" x14ac:dyDescent="0.25">
      <c r="B215" s="33"/>
      <c r="C215" s="33"/>
      <c r="D215" s="33"/>
      <c r="E215" s="33"/>
      <c r="F215" s="50"/>
      <c r="G215" s="49"/>
      <c r="H215" s="33"/>
      <c r="I215" s="33"/>
      <c r="J215" s="33"/>
      <c r="K215" s="33"/>
      <c r="L215" s="33"/>
      <c r="M215" s="58"/>
      <c r="N215" s="47"/>
      <c r="O215" s="47"/>
      <c r="P215" s="32"/>
      <c r="Q215" s="32"/>
      <c r="R215" s="109"/>
      <c r="T215" s="74">
        <f t="shared" si="135"/>
        <v>0</v>
      </c>
      <c r="U215" s="74" t="e">
        <f t="shared" ref="U215" si="138">W215</f>
        <v>#DIV/0!</v>
      </c>
      <c r="V215" s="75">
        <f t="shared" si="136"/>
        <v>0</v>
      </c>
      <c r="W215" s="75" t="e">
        <f t="shared" si="137"/>
        <v>#DIV/0!</v>
      </c>
      <c r="X215" s="75" t="e">
        <f t="shared" ref="X215:X222" si="139">-W215</f>
        <v>#DIV/0!</v>
      </c>
    </row>
    <row r="216" spans="2:24" x14ac:dyDescent="0.25">
      <c r="B216" s="33"/>
      <c r="C216" s="33"/>
      <c r="D216" s="33"/>
      <c r="E216" s="33"/>
      <c r="F216" s="50"/>
      <c r="G216" s="49"/>
      <c r="H216" s="33"/>
      <c r="I216" s="33"/>
      <c r="J216" s="33"/>
      <c r="K216" s="33"/>
      <c r="L216" s="33"/>
      <c r="M216" s="58"/>
      <c r="N216" s="47"/>
      <c r="O216" s="47"/>
      <c r="P216" s="32"/>
      <c r="Q216" s="32"/>
      <c r="R216" s="109"/>
      <c r="T216" s="74">
        <f t="shared" si="135"/>
        <v>0</v>
      </c>
      <c r="U216" s="74" t="e">
        <f>W216</f>
        <v>#DIV/0!</v>
      </c>
      <c r="V216" s="75">
        <f t="shared" si="136"/>
        <v>0</v>
      </c>
      <c r="W216" s="75" t="e">
        <f t="shared" si="137"/>
        <v>#DIV/0!</v>
      </c>
      <c r="X216" s="75" t="e">
        <f t="shared" si="139"/>
        <v>#DIV/0!</v>
      </c>
    </row>
    <row r="217" spans="2:24" x14ac:dyDescent="0.25">
      <c r="B217" s="48"/>
      <c r="C217" s="48"/>
      <c r="D217" s="48"/>
      <c r="E217" s="48"/>
      <c r="F217" s="51"/>
      <c r="G217" s="49"/>
      <c r="H217" s="48"/>
      <c r="I217" s="48"/>
      <c r="J217" s="48"/>
      <c r="K217" s="48"/>
      <c r="L217" s="48"/>
      <c r="M217" s="58"/>
      <c r="N217" s="47"/>
      <c r="O217" s="47"/>
      <c r="P217" s="32"/>
      <c r="Q217" s="32"/>
      <c r="R217" s="110"/>
      <c r="S217" s="29"/>
      <c r="T217" s="76">
        <f t="shared" si="135"/>
        <v>0</v>
      </c>
      <c r="U217" s="76" t="e">
        <f t="shared" ref="U217:U222" si="140">W217</f>
        <v>#DIV/0!</v>
      </c>
      <c r="V217" s="77">
        <f t="shared" si="136"/>
        <v>0</v>
      </c>
      <c r="W217" s="77" t="e">
        <f t="shared" si="137"/>
        <v>#DIV/0!</v>
      </c>
      <c r="X217" s="75" t="e">
        <f t="shared" si="139"/>
        <v>#DIV/0!</v>
      </c>
    </row>
    <row r="218" spans="2:24" x14ac:dyDescent="0.25">
      <c r="B218" s="33"/>
      <c r="C218" s="33"/>
      <c r="D218" s="33"/>
      <c r="E218" s="33"/>
      <c r="F218" s="50"/>
      <c r="G218" s="49"/>
      <c r="H218" s="33"/>
      <c r="I218" s="33"/>
      <c r="J218" s="33"/>
      <c r="K218" s="33"/>
      <c r="L218" s="33"/>
      <c r="M218" s="58"/>
      <c r="N218" s="47"/>
      <c r="O218" s="47"/>
      <c r="P218" s="32"/>
      <c r="Q218" s="32"/>
      <c r="R218" s="109"/>
      <c r="T218" s="74">
        <f t="shared" si="135"/>
        <v>0</v>
      </c>
      <c r="U218" s="74" t="e">
        <f t="shared" si="140"/>
        <v>#DIV/0!</v>
      </c>
      <c r="V218" s="75">
        <f t="shared" si="136"/>
        <v>0</v>
      </c>
      <c r="W218" s="75" t="e">
        <f t="shared" si="137"/>
        <v>#DIV/0!</v>
      </c>
      <c r="X218" s="75" t="e">
        <f t="shared" si="139"/>
        <v>#DIV/0!</v>
      </c>
    </row>
    <row r="219" spans="2:24" x14ac:dyDescent="0.25">
      <c r="B219" s="33"/>
      <c r="C219" s="33"/>
      <c r="D219" s="33"/>
      <c r="E219" s="33"/>
      <c r="F219" s="50"/>
      <c r="G219" s="49"/>
      <c r="H219" s="33"/>
      <c r="I219" s="33"/>
      <c r="J219" s="33"/>
      <c r="K219" s="33"/>
      <c r="L219" s="33"/>
      <c r="M219" s="58"/>
      <c r="N219" s="47"/>
      <c r="O219" s="47"/>
      <c r="P219" s="32"/>
      <c r="Q219" s="32"/>
      <c r="R219" s="109"/>
      <c r="T219" s="74">
        <f t="shared" si="135"/>
        <v>0</v>
      </c>
      <c r="U219" s="74" t="e">
        <f t="shared" si="140"/>
        <v>#DIV/0!</v>
      </c>
      <c r="V219" s="75">
        <f t="shared" si="136"/>
        <v>0</v>
      </c>
      <c r="W219" s="75" t="e">
        <f t="shared" si="137"/>
        <v>#DIV/0!</v>
      </c>
      <c r="X219" s="75" t="e">
        <f t="shared" si="139"/>
        <v>#DIV/0!</v>
      </c>
    </row>
    <row r="220" spans="2:24" x14ac:dyDescent="0.25">
      <c r="B220" s="33"/>
      <c r="C220" s="33"/>
      <c r="D220" s="33"/>
      <c r="E220" s="33"/>
      <c r="F220" s="50"/>
      <c r="G220" s="49"/>
      <c r="H220" s="33"/>
      <c r="I220" s="33"/>
      <c r="J220" s="33"/>
      <c r="K220" s="33"/>
      <c r="L220" s="33"/>
      <c r="M220" s="58"/>
      <c r="N220" s="47"/>
      <c r="O220" s="47"/>
      <c r="P220" s="32"/>
      <c r="Q220" s="32"/>
      <c r="R220" s="109"/>
      <c r="T220" s="74">
        <f t="shared" si="135"/>
        <v>0</v>
      </c>
      <c r="U220" s="74" t="e">
        <f t="shared" si="140"/>
        <v>#DIV/0!</v>
      </c>
      <c r="V220" s="75">
        <f t="shared" si="136"/>
        <v>0</v>
      </c>
      <c r="W220" s="75" t="e">
        <f t="shared" si="137"/>
        <v>#DIV/0!</v>
      </c>
      <c r="X220" s="75" t="e">
        <f t="shared" si="139"/>
        <v>#DIV/0!</v>
      </c>
    </row>
    <row r="221" spans="2:24" x14ac:dyDescent="0.25">
      <c r="B221" s="33"/>
      <c r="C221" s="33"/>
      <c r="D221" s="33"/>
      <c r="E221" s="33"/>
      <c r="F221" s="50"/>
      <c r="G221" s="49"/>
      <c r="H221" s="33"/>
      <c r="I221" s="33"/>
      <c r="J221" s="33"/>
      <c r="K221" s="33"/>
      <c r="L221" s="33"/>
      <c r="M221" s="58"/>
      <c r="N221" s="47"/>
      <c r="O221" s="47"/>
      <c r="P221" s="32"/>
      <c r="Q221" s="32"/>
      <c r="R221" s="109"/>
      <c r="T221" s="74">
        <f t="shared" si="135"/>
        <v>0</v>
      </c>
      <c r="U221" s="74" t="e">
        <f t="shared" si="140"/>
        <v>#DIV/0!</v>
      </c>
      <c r="V221" s="75">
        <f t="shared" si="136"/>
        <v>0</v>
      </c>
      <c r="W221" s="75" t="e">
        <f t="shared" si="137"/>
        <v>#DIV/0!</v>
      </c>
      <c r="X221" s="75" t="e">
        <f t="shared" si="139"/>
        <v>#DIV/0!</v>
      </c>
    </row>
    <row r="222" spans="2:24" x14ac:dyDescent="0.25">
      <c r="B222" s="33"/>
      <c r="C222" s="33"/>
      <c r="D222" s="33"/>
      <c r="E222" s="33"/>
      <c r="F222" s="50"/>
      <c r="G222" s="49"/>
      <c r="H222" s="33"/>
      <c r="I222" s="33"/>
      <c r="J222" s="33"/>
      <c r="K222" s="33"/>
      <c r="L222" s="33"/>
      <c r="M222" s="58"/>
      <c r="N222" s="47"/>
      <c r="O222" s="47"/>
      <c r="P222" s="32"/>
      <c r="Q222" s="32"/>
      <c r="R222" s="109"/>
      <c r="T222" s="74">
        <f t="shared" si="135"/>
        <v>0</v>
      </c>
      <c r="U222" s="74" t="e">
        <f t="shared" si="140"/>
        <v>#DIV/0!</v>
      </c>
      <c r="V222" s="75">
        <f t="shared" si="136"/>
        <v>0</v>
      </c>
      <c r="W222" s="75" t="e">
        <f t="shared" si="137"/>
        <v>#DIV/0!</v>
      </c>
      <c r="X222" s="75" t="e">
        <f t="shared" si="139"/>
        <v>#DIV/0!</v>
      </c>
    </row>
    <row r="223" spans="2:24" x14ac:dyDescent="0.25">
      <c r="B223" s="69" t="s">
        <v>131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1"/>
      <c r="N223" s="70"/>
      <c r="O223" s="70"/>
      <c r="P223" s="70"/>
      <c r="Q223" s="70"/>
      <c r="R223" s="107"/>
      <c r="S223" s="14"/>
      <c r="T223" s="82"/>
      <c r="U223" s="78"/>
      <c r="V223" s="79"/>
      <c r="W223" s="79"/>
      <c r="X223" s="79"/>
    </row>
    <row r="224" spans="2:24" ht="66" x14ac:dyDescent="0.25">
      <c r="B224" s="90" t="s">
        <v>16</v>
      </c>
      <c r="C224" s="90" t="s">
        <v>51</v>
      </c>
      <c r="D224" s="96" t="s">
        <v>52</v>
      </c>
      <c r="E224" s="96" t="s">
        <v>18</v>
      </c>
      <c r="F224" s="53" t="s">
        <v>142</v>
      </c>
      <c r="G224" s="19" t="s">
        <v>141</v>
      </c>
      <c r="H224" s="96" t="s">
        <v>0</v>
      </c>
      <c r="I224" s="96" t="s">
        <v>133</v>
      </c>
      <c r="J224" s="96" t="s">
        <v>134</v>
      </c>
      <c r="K224" s="96" t="s">
        <v>135</v>
      </c>
      <c r="L224" s="96" t="s">
        <v>2</v>
      </c>
      <c r="M224" s="96" t="s">
        <v>3</v>
      </c>
      <c r="N224" s="96" t="s">
        <v>36</v>
      </c>
      <c r="O224" s="96" t="s">
        <v>37</v>
      </c>
      <c r="P224" s="96" t="s">
        <v>35</v>
      </c>
      <c r="Q224" s="96" t="s">
        <v>132</v>
      </c>
      <c r="R224" s="118" t="s">
        <v>4</v>
      </c>
      <c r="S224" s="14"/>
      <c r="T224" s="19" t="s">
        <v>85</v>
      </c>
      <c r="U224" s="19" t="s">
        <v>59</v>
      </c>
      <c r="V224" s="20" t="s">
        <v>119</v>
      </c>
      <c r="W224" s="20" t="s">
        <v>26</v>
      </c>
      <c r="X224" s="20" t="s">
        <v>44</v>
      </c>
    </row>
    <row r="225" spans="2:24" x14ac:dyDescent="0.25">
      <c r="B225" s="24"/>
      <c r="C225" s="24"/>
      <c r="D225" s="24"/>
      <c r="E225" s="24"/>
      <c r="F225" s="49"/>
      <c r="G225" s="49"/>
      <c r="H225" s="31"/>
      <c r="I225" s="31"/>
      <c r="J225" s="31"/>
      <c r="K225" s="31"/>
      <c r="L225" s="31"/>
      <c r="M225" s="35"/>
      <c r="N225" s="26"/>
      <c r="O225" s="26"/>
      <c r="P225" s="24"/>
      <c r="Q225" s="24"/>
      <c r="R225" s="109"/>
      <c r="T225" s="74">
        <f>-(M225-V225)</f>
        <v>0</v>
      </c>
      <c r="U225" s="74" t="e">
        <f>W225</f>
        <v>#DIV/0!</v>
      </c>
      <c r="V225" s="75">
        <f>IF(Q225=0,M225,M225/P225*(P225-Q225))</f>
        <v>0</v>
      </c>
      <c r="W225" s="75" t="e">
        <f>-(M225/P225)</f>
        <v>#DIV/0!</v>
      </c>
      <c r="X225" s="75" t="e">
        <f>-W225</f>
        <v>#DIV/0!</v>
      </c>
    </row>
    <row r="226" spans="2:24" x14ac:dyDescent="0.25">
      <c r="B226" s="24"/>
      <c r="C226" s="24"/>
      <c r="D226" s="24"/>
      <c r="E226" s="24"/>
      <c r="F226" s="49"/>
      <c r="G226" s="49"/>
      <c r="H226" s="25"/>
      <c r="I226" s="25"/>
      <c r="J226" s="25"/>
      <c r="K226" s="25"/>
      <c r="L226" s="25"/>
      <c r="M226" s="58"/>
      <c r="N226" s="26"/>
      <c r="O226" s="26"/>
      <c r="P226" s="24"/>
      <c r="Q226" s="24"/>
      <c r="R226" s="109"/>
      <c r="T226" s="74">
        <f>-(M226-V226)</f>
        <v>0</v>
      </c>
      <c r="U226" s="74" t="e">
        <f t="shared" ref="U226" si="141">W226</f>
        <v>#DIV/0!</v>
      </c>
      <c r="V226" s="75">
        <f>IF(Q226=0,M226,M226/P226*(P226-Q226))</f>
        <v>0</v>
      </c>
      <c r="W226" s="75" t="e">
        <f>-(M226/P226)</f>
        <v>#DIV/0!</v>
      </c>
      <c r="X226" s="75" t="e">
        <f t="shared" ref="X226" si="142">-W226</f>
        <v>#DIV/0!</v>
      </c>
    </row>
    <row r="227" spans="2:24" x14ac:dyDescent="0.25">
      <c r="B227" s="24"/>
      <c r="C227" s="24"/>
      <c r="D227" s="24"/>
      <c r="E227" s="24"/>
      <c r="F227" s="49"/>
      <c r="G227" s="49"/>
      <c r="H227" s="25"/>
      <c r="I227" s="25"/>
      <c r="J227" s="25"/>
      <c r="K227" s="25"/>
      <c r="L227" s="25"/>
      <c r="M227" s="58"/>
      <c r="N227" s="26"/>
      <c r="O227" s="26"/>
      <c r="P227" s="24"/>
      <c r="Q227" s="24"/>
      <c r="R227" s="109"/>
      <c r="T227" s="74">
        <f t="shared" ref="T227:T228" si="143">-(M227-V227)</f>
        <v>0</v>
      </c>
      <c r="U227" s="74" t="e">
        <f t="shared" ref="U227:U228" si="144">W227</f>
        <v>#DIV/0!</v>
      </c>
      <c r="V227" s="75">
        <f t="shared" ref="V227:V228" si="145">IF(Q227=0,M227,M227/P227*(P227-Q227))</f>
        <v>0</v>
      </c>
      <c r="W227" s="75" t="e">
        <f t="shared" ref="W227:W228" si="146">-(M227/P227)</f>
        <v>#DIV/0!</v>
      </c>
      <c r="X227" s="75" t="e">
        <f t="shared" ref="X227:X228" si="147">-W227</f>
        <v>#DIV/0!</v>
      </c>
    </row>
    <row r="228" spans="2:24" x14ac:dyDescent="0.25">
      <c r="B228" s="24"/>
      <c r="C228" s="24"/>
      <c r="D228" s="24"/>
      <c r="E228" s="24"/>
      <c r="F228" s="49"/>
      <c r="G228" s="49"/>
      <c r="H228" s="25"/>
      <c r="I228" s="25"/>
      <c r="J228" s="25"/>
      <c r="K228" s="25"/>
      <c r="L228" s="25"/>
      <c r="M228" s="58"/>
      <c r="N228" s="26"/>
      <c r="O228" s="26"/>
      <c r="P228" s="24"/>
      <c r="Q228" s="24"/>
      <c r="R228" s="109"/>
      <c r="T228" s="74">
        <f t="shared" si="143"/>
        <v>0</v>
      </c>
      <c r="U228" s="74" t="e">
        <f t="shared" si="144"/>
        <v>#DIV/0!</v>
      </c>
      <c r="V228" s="75">
        <f t="shared" si="145"/>
        <v>0</v>
      </c>
      <c r="W228" s="75" t="e">
        <f t="shared" si="146"/>
        <v>#DIV/0!</v>
      </c>
      <c r="X228" s="75" t="e">
        <f t="shared" si="147"/>
        <v>#DIV/0!</v>
      </c>
    </row>
    <row r="229" spans="2:24" x14ac:dyDescent="0.25">
      <c r="B229" s="32"/>
      <c r="C229" s="32"/>
      <c r="D229" s="32"/>
      <c r="E229" s="32"/>
      <c r="F229" s="49"/>
      <c r="G229" s="49"/>
      <c r="H229" s="32"/>
      <c r="I229" s="32"/>
      <c r="J229" s="32"/>
      <c r="K229" s="32"/>
      <c r="L229" s="32"/>
      <c r="M229" s="59"/>
      <c r="N229" s="32"/>
      <c r="O229" s="32"/>
      <c r="P229" s="32"/>
      <c r="Q229" s="32"/>
      <c r="R229" s="109"/>
      <c r="T229" s="74">
        <f>-(M229-V229)</f>
        <v>0</v>
      </c>
      <c r="U229" s="74" t="e">
        <f t="shared" ref="U229" si="148">W229</f>
        <v>#DIV/0!</v>
      </c>
      <c r="V229" s="75">
        <f>IF(Q229=0,M229,M229/P229*(P229-Q229))</f>
        <v>0</v>
      </c>
      <c r="W229" s="75" t="e">
        <f>-(M229/P229)</f>
        <v>#DIV/0!</v>
      </c>
      <c r="X229" s="75" t="e">
        <f t="shared" ref="X229" si="149">-W229</f>
        <v>#DIV/0!</v>
      </c>
    </row>
    <row r="230" spans="2:24" x14ac:dyDescent="0.25">
      <c r="B230" s="94" t="s">
        <v>56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3"/>
      <c r="N230" s="94"/>
      <c r="O230" s="94"/>
      <c r="P230" s="94"/>
      <c r="Q230" s="94"/>
      <c r="R230" s="111"/>
      <c r="S230" s="14"/>
      <c r="T230" s="21"/>
      <c r="U230" s="21"/>
      <c r="V230" s="21"/>
      <c r="W230" s="21"/>
      <c r="X230" s="21"/>
    </row>
    <row r="231" spans="2:24" x14ac:dyDescent="0.25">
      <c r="B231" s="22" t="s">
        <v>39</v>
      </c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57"/>
      <c r="N231" s="23"/>
      <c r="O231" s="23"/>
      <c r="P231" s="23"/>
      <c r="Q231" s="23"/>
      <c r="R231" s="112"/>
      <c r="S231" s="14"/>
      <c r="T231" s="80"/>
      <c r="U231" s="81"/>
      <c r="V231" s="81"/>
      <c r="W231" s="81"/>
      <c r="X231" s="81"/>
    </row>
    <row r="232" spans="2:24" ht="92.4" x14ac:dyDescent="0.25">
      <c r="B232" s="22" t="s">
        <v>15</v>
      </c>
      <c r="C232" s="92" t="s">
        <v>54</v>
      </c>
      <c r="D232" s="92" t="s">
        <v>41</v>
      </c>
      <c r="E232" s="92" t="s">
        <v>17</v>
      </c>
      <c r="F232" s="53" t="s">
        <v>142</v>
      </c>
      <c r="G232" s="19" t="s">
        <v>141</v>
      </c>
      <c r="H232" s="123" t="s">
        <v>0</v>
      </c>
      <c r="I232" s="123" t="s">
        <v>133</v>
      </c>
      <c r="J232" s="123" t="s">
        <v>134</v>
      </c>
      <c r="K232" s="123" t="s">
        <v>135</v>
      </c>
      <c r="L232" s="123" t="s">
        <v>2</v>
      </c>
      <c r="M232" s="92" t="s">
        <v>3</v>
      </c>
      <c r="N232" s="98" t="s">
        <v>10</v>
      </c>
      <c r="O232" s="98" t="s">
        <v>9</v>
      </c>
      <c r="P232" s="98" t="s">
        <v>27</v>
      </c>
      <c r="Q232" s="98" t="s">
        <v>28</v>
      </c>
      <c r="R232" s="116" t="s">
        <v>4</v>
      </c>
      <c r="S232" s="14"/>
      <c r="T232" s="20" t="s">
        <v>86</v>
      </c>
      <c r="U232" s="19" t="s">
        <v>57</v>
      </c>
      <c r="V232" s="99" t="s">
        <v>58</v>
      </c>
      <c r="W232" s="20" t="s">
        <v>45</v>
      </c>
      <c r="X232" s="20" t="s">
        <v>46</v>
      </c>
    </row>
    <row r="233" spans="2:24" x14ac:dyDescent="0.25">
      <c r="B233" s="33"/>
      <c r="C233" s="33"/>
      <c r="D233" s="33"/>
      <c r="E233" s="33"/>
      <c r="F233" s="50"/>
      <c r="G233" s="49"/>
      <c r="H233" s="33"/>
      <c r="I233" s="33"/>
      <c r="J233" s="33"/>
      <c r="K233" s="33"/>
      <c r="L233" s="33"/>
      <c r="M233" s="60"/>
      <c r="N233" s="26"/>
      <c r="O233" s="26"/>
      <c r="P233" s="32"/>
      <c r="Q233" s="32"/>
      <c r="R233" s="108"/>
      <c r="S233" s="36"/>
      <c r="T233" s="74">
        <f>M233-V233</f>
        <v>0</v>
      </c>
      <c r="U233" s="74" t="e">
        <f t="shared" ref="U233:U235" si="150">W233</f>
        <v>#DIV/0!</v>
      </c>
      <c r="V233" s="75">
        <f>IF(Q233=0,M233,M233/P233*(P233-Q233))</f>
        <v>0</v>
      </c>
      <c r="W233" s="75" t="e">
        <f>M233/P233</f>
        <v>#DIV/0!</v>
      </c>
      <c r="X233" s="75" t="e">
        <f>-W233</f>
        <v>#DIV/0!</v>
      </c>
    </row>
    <row r="234" spans="2:24" x14ac:dyDescent="0.25">
      <c r="B234" s="33"/>
      <c r="C234" s="33"/>
      <c r="D234" s="33"/>
      <c r="E234" s="33"/>
      <c r="F234" s="50"/>
      <c r="G234" s="49"/>
      <c r="I234" s="33"/>
      <c r="J234" s="33"/>
      <c r="K234" s="33"/>
      <c r="L234" s="33"/>
      <c r="M234" s="60"/>
      <c r="N234" s="26"/>
      <c r="O234" s="33"/>
      <c r="P234" s="33"/>
      <c r="Q234" s="33"/>
      <c r="R234" s="109"/>
      <c r="T234" s="74">
        <f t="shared" ref="T234:T235" si="151">M234-V234</f>
        <v>0</v>
      </c>
      <c r="U234" s="74" t="e">
        <f t="shared" si="150"/>
        <v>#DIV/0!</v>
      </c>
      <c r="V234" s="75">
        <f t="shared" ref="V234:V235" si="152">IF(Q234=0,M234,M234/P234*(P234-Q234))</f>
        <v>0</v>
      </c>
      <c r="W234" s="75" t="e">
        <f t="shared" ref="W234:W235" si="153">M234/P234</f>
        <v>#DIV/0!</v>
      </c>
      <c r="X234" s="75" t="e">
        <f t="shared" ref="X234:X235" si="154">-W234</f>
        <v>#DIV/0!</v>
      </c>
    </row>
    <row r="235" spans="2:24" x14ac:dyDescent="0.25">
      <c r="B235" s="33"/>
      <c r="C235" s="33"/>
      <c r="D235" s="33"/>
      <c r="E235" s="33"/>
      <c r="F235" s="50"/>
      <c r="G235" s="49"/>
      <c r="H235" s="33"/>
      <c r="I235" s="33"/>
      <c r="J235" s="33"/>
      <c r="K235" s="33"/>
      <c r="L235" s="33"/>
      <c r="M235" s="60"/>
      <c r="N235" s="26"/>
      <c r="O235" s="33"/>
      <c r="P235" s="33"/>
      <c r="Q235" s="33"/>
      <c r="R235" s="109"/>
      <c r="T235" s="74">
        <f t="shared" si="151"/>
        <v>0</v>
      </c>
      <c r="U235" s="74" t="e">
        <f t="shared" si="150"/>
        <v>#DIV/0!</v>
      </c>
      <c r="V235" s="75">
        <f t="shared" si="152"/>
        <v>0</v>
      </c>
      <c r="W235" s="75" t="e">
        <f t="shared" si="153"/>
        <v>#DIV/0!</v>
      </c>
      <c r="X235" s="75" t="e">
        <f t="shared" si="154"/>
        <v>#DIV/0!</v>
      </c>
    </row>
    <row r="236" spans="2:24" x14ac:dyDescent="0.25">
      <c r="B236" s="22" t="s">
        <v>40</v>
      </c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57"/>
      <c r="N236" s="23"/>
      <c r="O236" s="23"/>
      <c r="P236" s="23"/>
      <c r="Q236" s="23"/>
      <c r="R236" s="112"/>
      <c r="S236" s="14"/>
      <c r="T236" s="80"/>
      <c r="U236" s="81"/>
      <c r="V236" s="81"/>
      <c r="W236" s="81"/>
      <c r="X236" s="81"/>
    </row>
    <row r="237" spans="2:24" ht="92.4" x14ac:dyDescent="0.25">
      <c r="B237" s="91" t="s">
        <v>16</v>
      </c>
      <c r="C237" s="92" t="s">
        <v>55</v>
      </c>
      <c r="D237" s="92" t="s">
        <v>42</v>
      </c>
      <c r="E237" s="92" t="s">
        <v>18</v>
      </c>
      <c r="F237" s="19" t="s">
        <v>141</v>
      </c>
      <c r="G237" s="19" t="s">
        <v>142</v>
      </c>
      <c r="H237" s="123" t="s">
        <v>0</v>
      </c>
      <c r="I237" s="123" t="s">
        <v>133</v>
      </c>
      <c r="J237" s="123" t="s">
        <v>134</v>
      </c>
      <c r="K237" s="123" t="s">
        <v>135</v>
      </c>
      <c r="L237" s="123" t="s">
        <v>2</v>
      </c>
      <c r="M237" s="92" t="s">
        <v>3</v>
      </c>
      <c r="N237" s="98" t="s">
        <v>10</v>
      </c>
      <c r="O237" s="98" t="s">
        <v>9</v>
      </c>
      <c r="P237" s="98" t="s">
        <v>29</v>
      </c>
      <c r="Q237" s="98" t="s">
        <v>30</v>
      </c>
      <c r="R237" s="117" t="s">
        <v>4</v>
      </c>
      <c r="S237" s="14"/>
      <c r="T237" s="20" t="s">
        <v>87</v>
      </c>
      <c r="U237" s="100" t="s">
        <v>59</v>
      </c>
      <c r="V237" s="20" t="s">
        <v>61</v>
      </c>
      <c r="W237" s="20" t="s">
        <v>47</v>
      </c>
      <c r="X237" s="20" t="s">
        <v>48</v>
      </c>
    </row>
    <row r="238" spans="2:24" x14ac:dyDescent="0.25">
      <c r="B238" s="24"/>
      <c r="C238" s="33"/>
      <c r="D238" s="32"/>
      <c r="E238" s="24"/>
      <c r="F238" s="49"/>
      <c r="G238" s="49"/>
      <c r="H238" s="31"/>
      <c r="I238" s="31"/>
      <c r="J238" s="31"/>
      <c r="K238" s="31"/>
      <c r="L238" s="31"/>
      <c r="M238" s="60"/>
      <c r="N238" s="26"/>
      <c r="O238" s="26"/>
      <c r="P238" s="32"/>
      <c r="Q238" s="32"/>
      <c r="R238" s="113"/>
      <c r="T238" s="74">
        <f>-M238+V238</f>
        <v>0</v>
      </c>
      <c r="U238" s="74" t="e">
        <f>W238</f>
        <v>#DIV/0!</v>
      </c>
      <c r="V238" s="75">
        <f>IF(Q238=0,M238,M238/P238*(P238-Q238))</f>
        <v>0</v>
      </c>
      <c r="W238" s="75" t="e">
        <f>-M238/P238</f>
        <v>#DIV/0!</v>
      </c>
      <c r="X238" s="75" t="e">
        <f>-W238</f>
        <v>#DIV/0!</v>
      </c>
    </row>
    <row r="239" spans="2:24" x14ac:dyDescent="0.25">
      <c r="B239" s="24"/>
      <c r="C239" s="33"/>
      <c r="D239" s="32"/>
      <c r="E239" s="24"/>
      <c r="F239" s="49"/>
      <c r="G239" s="49"/>
      <c r="H239" s="31"/>
      <c r="I239" s="31"/>
      <c r="J239" s="31"/>
      <c r="K239" s="31"/>
      <c r="L239" s="31"/>
      <c r="M239" s="60"/>
      <c r="N239" s="26"/>
      <c r="O239" s="26"/>
      <c r="P239" s="32"/>
      <c r="Q239" s="32"/>
      <c r="R239" s="113"/>
      <c r="T239" s="74">
        <f t="shared" ref="T239:T240" si="155">-M239+V239</f>
        <v>0</v>
      </c>
      <c r="U239" s="74" t="e">
        <f>W239</f>
        <v>#DIV/0!</v>
      </c>
      <c r="V239" s="75">
        <f>IF(Q239=0,M239,M239/P239*(P239-Q239))</f>
        <v>0</v>
      </c>
      <c r="W239" s="75" t="e">
        <f t="shared" ref="W239:W240" si="156">-M239/P239</f>
        <v>#DIV/0!</v>
      </c>
      <c r="X239" s="75" t="e">
        <f t="shared" ref="X239:X240" si="157">-W239</f>
        <v>#DIV/0!</v>
      </c>
    </row>
    <row r="240" spans="2:24" x14ac:dyDescent="0.25">
      <c r="B240" s="24"/>
      <c r="C240" s="32"/>
      <c r="D240" s="32"/>
      <c r="E240" s="24"/>
      <c r="F240" s="49"/>
      <c r="G240" s="49"/>
      <c r="H240" s="31"/>
      <c r="I240" s="31"/>
      <c r="J240" s="31"/>
      <c r="K240" s="31"/>
      <c r="L240" s="31"/>
      <c r="M240" s="60"/>
      <c r="N240" s="26"/>
      <c r="O240" s="26"/>
      <c r="P240" s="32"/>
      <c r="Q240" s="32"/>
      <c r="R240" s="113"/>
      <c r="T240" s="74">
        <f t="shared" si="155"/>
        <v>0</v>
      </c>
      <c r="U240" s="74" t="e">
        <f>W240</f>
        <v>#DIV/0!</v>
      </c>
      <c r="V240" s="75">
        <f>IF(Q240=0,M240,M240/P240*(P240-Q240))</f>
        <v>0</v>
      </c>
      <c r="W240" s="75" t="e">
        <f t="shared" si="156"/>
        <v>#DIV/0!</v>
      </c>
      <c r="X240" s="75" t="e">
        <f t="shared" si="157"/>
        <v>#DIV/0!</v>
      </c>
    </row>
    <row r="241" spans="2:24" x14ac:dyDescent="0.25">
      <c r="B241" s="37" t="s">
        <v>5</v>
      </c>
      <c r="R241" s="119"/>
    </row>
    <row r="242" spans="2:24" x14ac:dyDescent="0.25"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4"/>
      <c r="N242" s="63"/>
      <c r="O242" s="63"/>
      <c r="P242" s="63"/>
      <c r="Q242" s="63"/>
      <c r="R242" s="120"/>
      <c r="S242" s="66"/>
      <c r="T242" s="67"/>
      <c r="U242" s="67"/>
      <c r="V242" s="68"/>
      <c r="W242" s="65"/>
      <c r="X242" s="65"/>
    </row>
    <row r="243" spans="2:24" x14ac:dyDescent="0.25">
      <c r="R243" s="119"/>
    </row>
    <row r="244" spans="2:24" ht="17.399999999999999" x14ac:dyDescent="0.25">
      <c r="B244" s="97" t="s">
        <v>159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56"/>
      <c r="N244" s="13"/>
      <c r="O244" s="13"/>
      <c r="P244" s="13"/>
      <c r="Q244" s="13"/>
      <c r="R244" s="121"/>
      <c r="S244" s="14"/>
      <c r="T244" s="15" t="s">
        <v>43</v>
      </c>
      <c r="U244" s="16"/>
      <c r="V244" s="17"/>
      <c r="W244" s="95"/>
      <c r="X244" s="95"/>
    </row>
    <row r="245" spans="2:24" x14ac:dyDescent="0.25">
      <c r="B245" s="93" t="s">
        <v>19</v>
      </c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122"/>
      <c r="S245" s="14"/>
      <c r="T245" s="19"/>
      <c r="U245" s="19"/>
      <c r="V245" s="20"/>
      <c r="W245" s="20"/>
      <c r="X245" s="20"/>
    </row>
    <row r="246" spans="2:24" x14ac:dyDescent="0.25">
      <c r="B246" s="69" t="s">
        <v>38</v>
      </c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1"/>
      <c r="N246" s="70"/>
      <c r="O246" s="70"/>
      <c r="P246" s="70"/>
      <c r="Q246" s="70"/>
      <c r="R246" s="107"/>
      <c r="S246" s="14"/>
      <c r="T246" s="82"/>
      <c r="U246" s="78"/>
      <c r="V246" s="79"/>
      <c r="W246" s="79"/>
      <c r="X246" s="79"/>
    </row>
    <row r="247" spans="2:24" ht="66" x14ac:dyDescent="0.25">
      <c r="B247" s="90" t="s">
        <v>15</v>
      </c>
      <c r="C247" s="90" t="s">
        <v>50</v>
      </c>
      <c r="D247" s="96" t="s">
        <v>49</v>
      </c>
      <c r="E247" s="96" t="s">
        <v>17</v>
      </c>
      <c r="F247" s="19" t="s">
        <v>141</v>
      </c>
      <c r="G247" s="19" t="s">
        <v>142</v>
      </c>
      <c r="H247" s="96" t="s">
        <v>0</v>
      </c>
      <c r="I247" s="96" t="s">
        <v>133</v>
      </c>
      <c r="J247" s="96" t="s">
        <v>134</v>
      </c>
      <c r="K247" s="96" t="s">
        <v>135</v>
      </c>
      <c r="L247" s="96" t="s">
        <v>2</v>
      </c>
      <c r="M247" s="96" t="s">
        <v>3</v>
      </c>
      <c r="N247" s="96" t="s">
        <v>143</v>
      </c>
      <c r="O247" s="96" t="s">
        <v>144</v>
      </c>
      <c r="P247" s="96" t="s">
        <v>145</v>
      </c>
      <c r="Q247" s="96" t="s">
        <v>130</v>
      </c>
      <c r="R247" s="118" t="s">
        <v>4</v>
      </c>
      <c r="S247" s="14"/>
      <c r="T247" s="19" t="s">
        <v>88</v>
      </c>
      <c r="U247" s="19" t="s">
        <v>22</v>
      </c>
      <c r="V247" s="20" t="s">
        <v>120</v>
      </c>
      <c r="W247" s="20" t="s">
        <v>24</v>
      </c>
      <c r="X247" s="20" t="s">
        <v>25</v>
      </c>
    </row>
    <row r="248" spans="2:24" x14ac:dyDescent="0.25">
      <c r="B248" s="32"/>
      <c r="C248" s="32"/>
      <c r="D248" s="86"/>
      <c r="E248" s="32"/>
      <c r="F248" s="49"/>
      <c r="G248" s="49"/>
      <c r="H248" s="25"/>
      <c r="I248" s="25"/>
      <c r="J248" s="25"/>
      <c r="K248" s="25"/>
      <c r="L248" s="25"/>
      <c r="M248" s="58"/>
      <c r="N248" s="47"/>
      <c r="O248" s="47"/>
      <c r="P248" s="32"/>
      <c r="Q248" s="32"/>
      <c r="R248" s="108"/>
      <c r="T248" s="74">
        <f t="shared" ref="T248:T256" si="158">M248-V248</f>
        <v>0</v>
      </c>
      <c r="U248" s="74" t="e">
        <f>W248</f>
        <v>#DIV/0!</v>
      </c>
      <c r="V248" s="75">
        <f t="shared" ref="V248:V256" si="159">IF(Q248=0,M248,M248/P248*(P248-Q248))</f>
        <v>0</v>
      </c>
      <c r="W248" s="75" t="e">
        <f t="shared" ref="W248:W256" si="160">M248/P248</f>
        <v>#DIV/0!</v>
      </c>
      <c r="X248" s="75" t="e">
        <f>-W248</f>
        <v>#DIV/0!</v>
      </c>
    </row>
    <row r="249" spans="2:24" x14ac:dyDescent="0.25">
      <c r="B249" s="33"/>
      <c r="C249" s="33"/>
      <c r="D249" s="33"/>
      <c r="E249" s="33"/>
      <c r="F249" s="50"/>
      <c r="G249" s="49"/>
      <c r="H249" s="33"/>
      <c r="I249" s="33"/>
      <c r="J249" s="33"/>
      <c r="K249" s="33"/>
      <c r="L249" s="33"/>
      <c r="M249" s="58"/>
      <c r="N249" s="47"/>
      <c r="O249" s="47"/>
      <c r="P249" s="32"/>
      <c r="Q249" s="32"/>
      <c r="R249" s="109"/>
      <c r="T249" s="74">
        <f t="shared" si="158"/>
        <v>0</v>
      </c>
      <c r="U249" s="74" t="e">
        <f t="shared" ref="U249" si="161">W249</f>
        <v>#DIV/0!</v>
      </c>
      <c r="V249" s="75">
        <f t="shared" si="159"/>
        <v>0</v>
      </c>
      <c r="W249" s="75" t="e">
        <f t="shared" si="160"/>
        <v>#DIV/0!</v>
      </c>
      <c r="X249" s="75" t="e">
        <f t="shared" ref="X249:X256" si="162">-W249</f>
        <v>#DIV/0!</v>
      </c>
    </row>
    <row r="250" spans="2:24" x14ac:dyDescent="0.25">
      <c r="B250" s="33"/>
      <c r="C250" s="33"/>
      <c r="D250" s="33"/>
      <c r="E250" s="33"/>
      <c r="F250" s="50"/>
      <c r="G250" s="49"/>
      <c r="H250" s="33"/>
      <c r="I250" s="33"/>
      <c r="J250" s="33"/>
      <c r="K250" s="33"/>
      <c r="L250" s="33"/>
      <c r="M250" s="58"/>
      <c r="N250" s="47"/>
      <c r="O250" s="47"/>
      <c r="P250" s="32"/>
      <c r="Q250" s="32"/>
      <c r="R250" s="109"/>
      <c r="T250" s="74">
        <f t="shared" si="158"/>
        <v>0</v>
      </c>
      <c r="U250" s="74" t="e">
        <f>W250</f>
        <v>#DIV/0!</v>
      </c>
      <c r="V250" s="75">
        <f t="shared" si="159"/>
        <v>0</v>
      </c>
      <c r="W250" s="75" t="e">
        <f t="shared" si="160"/>
        <v>#DIV/0!</v>
      </c>
      <c r="X250" s="75" t="e">
        <f t="shared" si="162"/>
        <v>#DIV/0!</v>
      </c>
    </row>
    <row r="251" spans="2:24" x14ac:dyDescent="0.25">
      <c r="B251" s="48"/>
      <c r="C251" s="48"/>
      <c r="D251" s="48"/>
      <c r="E251" s="48"/>
      <c r="F251" s="51"/>
      <c r="G251" s="49"/>
      <c r="H251" s="48"/>
      <c r="I251" s="48"/>
      <c r="J251" s="48"/>
      <c r="K251" s="48"/>
      <c r="L251" s="48"/>
      <c r="M251" s="58"/>
      <c r="N251" s="47"/>
      <c r="O251" s="47"/>
      <c r="P251" s="32"/>
      <c r="Q251" s="32"/>
      <c r="R251" s="110"/>
      <c r="S251" s="29"/>
      <c r="T251" s="76">
        <f t="shared" si="158"/>
        <v>0</v>
      </c>
      <c r="U251" s="76" t="e">
        <f t="shared" ref="U251:U256" si="163">W251</f>
        <v>#DIV/0!</v>
      </c>
      <c r="V251" s="77">
        <f t="shared" si="159"/>
        <v>0</v>
      </c>
      <c r="W251" s="77" t="e">
        <f t="shared" si="160"/>
        <v>#DIV/0!</v>
      </c>
      <c r="X251" s="75" t="e">
        <f t="shared" si="162"/>
        <v>#DIV/0!</v>
      </c>
    </row>
    <row r="252" spans="2:24" x14ac:dyDescent="0.25">
      <c r="B252" s="33"/>
      <c r="C252" s="33"/>
      <c r="D252" s="33"/>
      <c r="E252" s="33"/>
      <c r="F252" s="50"/>
      <c r="G252" s="49"/>
      <c r="H252" s="33"/>
      <c r="I252" s="33"/>
      <c r="J252" s="33"/>
      <c r="K252" s="33"/>
      <c r="L252" s="33"/>
      <c r="M252" s="58"/>
      <c r="N252" s="47"/>
      <c r="O252" s="47"/>
      <c r="P252" s="32"/>
      <c r="Q252" s="32"/>
      <c r="R252" s="109"/>
      <c r="T252" s="74">
        <f t="shared" si="158"/>
        <v>0</v>
      </c>
      <c r="U252" s="74" t="e">
        <f t="shared" si="163"/>
        <v>#DIV/0!</v>
      </c>
      <c r="V252" s="75">
        <f t="shared" si="159"/>
        <v>0</v>
      </c>
      <c r="W252" s="75" t="e">
        <f t="shared" si="160"/>
        <v>#DIV/0!</v>
      </c>
      <c r="X252" s="75" t="e">
        <f t="shared" si="162"/>
        <v>#DIV/0!</v>
      </c>
    </row>
    <row r="253" spans="2:24" x14ac:dyDescent="0.25">
      <c r="B253" s="33"/>
      <c r="C253" s="33"/>
      <c r="D253" s="33"/>
      <c r="E253" s="33"/>
      <c r="F253" s="50"/>
      <c r="G253" s="49"/>
      <c r="H253" s="33"/>
      <c r="I253" s="33"/>
      <c r="J253" s="33"/>
      <c r="K253" s="33"/>
      <c r="L253" s="33"/>
      <c r="M253" s="58"/>
      <c r="N253" s="47"/>
      <c r="O253" s="47"/>
      <c r="P253" s="32"/>
      <c r="Q253" s="32"/>
      <c r="R253" s="109"/>
      <c r="T253" s="74">
        <f t="shared" si="158"/>
        <v>0</v>
      </c>
      <c r="U253" s="74" t="e">
        <f t="shared" si="163"/>
        <v>#DIV/0!</v>
      </c>
      <c r="V253" s="75">
        <f t="shared" si="159"/>
        <v>0</v>
      </c>
      <c r="W253" s="75" t="e">
        <f t="shared" si="160"/>
        <v>#DIV/0!</v>
      </c>
      <c r="X253" s="75" t="e">
        <f t="shared" si="162"/>
        <v>#DIV/0!</v>
      </c>
    </row>
    <row r="254" spans="2:24" x14ac:dyDescent="0.25">
      <c r="B254" s="33"/>
      <c r="C254" s="33"/>
      <c r="D254" s="33"/>
      <c r="E254" s="33"/>
      <c r="F254" s="50"/>
      <c r="G254" s="49"/>
      <c r="H254" s="33"/>
      <c r="I254" s="33"/>
      <c r="J254" s="33"/>
      <c r="K254" s="33"/>
      <c r="L254" s="33"/>
      <c r="M254" s="58"/>
      <c r="N254" s="47"/>
      <c r="O254" s="47"/>
      <c r="P254" s="32"/>
      <c r="Q254" s="32"/>
      <c r="R254" s="109"/>
      <c r="T254" s="74">
        <f t="shared" si="158"/>
        <v>0</v>
      </c>
      <c r="U254" s="74" t="e">
        <f t="shared" si="163"/>
        <v>#DIV/0!</v>
      </c>
      <c r="V254" s="75">
        <f t="shared" si="159"/>
        <v>0</v>
      </c>
      <c r="W254" s="75" t="e">
        <f t="shared" si="160"/>
        <v>#DIV/0!</v>
      </c>
      <c r="X254" s="75" t="e">
        <f t="shared" si="162"/>
        <v>#DIV/0!</v>
      </c>
    </row>
    <row r="255" spans="2:24" x14ac:dyDescent="0.25">
      <c r="B255" s="33"/>
      <c r="C255" s="33"/>
      <c r="D255" s="33"/>
      <c r="E255" s="33"/>
      <c r="F255" s="50"/>
      <c r="G255" s="49"/>
      <c r="H255" s="33"/>
      <c r="I255" s="33"/>
      <c r="J255" s="33"/>
      <c r="K255" s="33"/>
      <c r="L255" s="33"/>
      <c r="M255" s="58"/>
      <c r="N255" s="47"/>
      <c r="O255" s="47"/>
      <c r="P255" s="32"/>
      <c r="Q255" s="32"/>
      <c r="R255" s="109"/>
      <c r="T255" s="74">
        <f t="shared" si="158"/>
        <v>0</v>
      </c>
      <c r="U255" s="74" t="e">
        <f t="shared" si="163"/>
        <v>#DIV/0!</v>
      </c>
      <c r="V255" s="75">
        <f t="shared" si="159"/>
        <v>0</v>
      </c>
      <c r="W255" s="75" t="e">
        <f t="shared" si="160"/>
        <v>#DIV/0!</v>
      </c>
      <c r="X255" s="75" t="e">
        <f t="shared" si="162"/>
        <v>#DIV/0!</v>
      </c>
    </row>
    <row r="256" spans="2:24" x14ac:dyDescent="0.25">
      <c r="B256" s="33"/>
      <c r="C256" s="33"/>
      <c r="D256" s="33"/>
      <c r="E256" s="33"/>
      <c r="F256" s="50"/>
      <c r="G256" s="49"/>
      <c r="H256" s="33"/>
      <c r="I256" s="33"/>
      <c r="J256" s="33"/>
      <c r="K256" s="33"/>
      <c r="L256" s="33"/>
      <c r="M256" s="58"/>
      <c r="N256" s="47"/>
      <c r="O256" s="47"/>
      <c r="P256" s="32"/>
      <c r="Q256" s="32"/>
      <c r="R256" s="109"/>
      <c r="T256" s="74">
        <f t="shared" si="158"/>
        <v>0</v>
      </c>
      <c r="U256" s="74" t="e">
        <f t="shared" si="163"/>
        <v>#DIV/0!</v>
      </c>
      <c r="V256" s="75">
        <f t="shared" si="159"/>
        <v>0</v>
      </c>
      <c r="W256" s="75" t="e">
        <f t="shared" si="160"/>
        <v>#DIV/0!</v>
      </c>
      <c r="X256" s="75" t="e">
        <f t="shared" si="162"/>
        <v>#DIV/0!</v>
      </c>
    </row>
    <row r="257" spans="2:24" x14ac:dyDescent="0.25">
      <c r="B257" s="69" t="s">
        <v>131</v>
      </c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1"/>
      <c r="N257" s="70"/>
      <c r="O257" s="70"/>
      <c r="P257" s="70"/>
      <c r="Q257" s="70"/>
      <c r="R257" s="107"/>
      <c r="S257" s="14"/>
      <c r="T257" s="82"/>
      <c r="U257" s="78"/>
      <c r="V257" s="79"/>
      <c r="W257" s="79"/>
      <c r="X257" s="79"/>
    </row>
    <row r="258" spans="2:24" ht="66" x14ac:dyDescent="0.25">
      <c r="B258" s="90" t="s">
        <v>16</v>
      </c>
      <c r="C258" s="90" t="s">
        <v>51</v>
      </c>
      <c r="D258" s="96" t="s">
        <v>52</v>
      </c>
      <c r="E258" s="96" t="s">
        <v>18</v>
      </c>
      <c r="F258" s="53" t="s">
        <v>142</v>
      </c>
      <c r="G258" s="19" t="s">
        <v>141</v>
      </c>
      <c r="H258" s="96" t="s">
        <v>0</v>
      </c>
      <c r="I258" s="96" t="s">
        <v>133</v>
      </c>
      <c r="J258" s="96" t="s">
        <v>134</v>
      </c>
      <c r="K258" s="96" t="s">
        <v>135</v>
      </c>
      <c r="L258" s="96" t="s">
        <v>2</v>
      </c>
      <c r="M258" s="96" t="s">
        <v>3</v>
      </c>
      <c r="N258" s="96" t="s">
        <v>36</v>
      </c>
      <c r="O258" s="96" t="s">
        <v>37</v>
      </c>
      <c r="P258" s="96" t="s">
        <v>35</v>
      </c>
      <c r="Q258" s="96" t="s">
        <v>132</v>
      </c>
      <c r="R258" s="118" t="s">
        <v>4</v>
      </c>
      <c r="S258" s="14"/>
      <c r="T258" s="19" t="s">
        <v>89</v>
      </c>
      <c r="U258" s="19" t="s">
        <v>59</v>
      </c>
      <c r="V258" s="20" t="s">
        <v>121</v>
      </c>
      <c r="W258" s="20" t="s">
        <v>26</v>
      </c>
      <c r="X258" s="20" t="s">
        <v>44</v>
      </c>
    </row>
    <row r="259" spans="2:24" x14ac:dyDescent="0.25">
      <c r="B259" s="24"/>
      <c r="C259" s="24"/>
      <c r="D259" s="24"/>
      <c r="E259" s="24"/>
      <c r="F259" s="49"/>
      <c r="G259" s="49"/>
      <c r="H259" s="31"/>
      <c r="I259" s="31"/>
      <c r="J259" s="31"/>
      <c r="K259" s="31"/>
      <c r="L259" s="31"/>
      <c r="M259" s="35"/>
      <c r="N259" s="26"/>
      <c r="O259" s="26"/>
      <c r="P259" s="24"/>
      <c r="Q259" s="24"/>
      <c r="R259" s="109"/>
      <c r="T259" s="74">
        <f>-(M259-V259)</f>
        <v>0</v>
      </c>
      <c r="U259" s="74" t="e">
        <f>W259</f>
        <v>#DIV/0!</v>
      </c>
      <c r="V259" s="75">
        <f>IF(Q259=0,M259,M259/P259*(P259-Q259))</f>
        <v>0</v>
      </c>
      <c r="W259" s="75" t="e">
        <f>-(M259/P259)</f>
        <v>#DIV/0!</v>
      </c>
      <c r="X259" s="75" t="e">
        <f>-W259</f>
        <v>#DIV/0!</v>
      </c>
    </row>
    <row r="260" spans="2:24" x14ac:dyDescent="0.25">
      <c r="B260" s="24"/>
      <c r="C260" s="24"/>
      <c r="D260" s="24"/>
      <c r="E260" s="24"/>
      <c r="F260" s="49"/>
      <c r="G260" s="49"/>
      <c r="H260" s="25"/>
      <c r="I260" s="25"/>
      <c r="J260" s="25"/>
      <c r="K260" s="25"/>
      <c r="L260" s="25"/>
      <c r="M260" s="58"/>
      <c r="N260" s="26"/>
      <c r="O260" s="26"/>
      <c r="P260" s="24"/>
      <c r="Q260" s="24"/>
      <c r="R260" s="109"/>
      <c r="T260" s="74">
        <f>-(M260-V260)</f>
        <v>0</v>
      </c>
      <c r="U260" s="74" t="e">
        <f t="shared" ref="U260" si="164">W260</f>
        <v>#DIV/0!</v>
      </c>
      <c r="V260" s="75">
        <f>IF(Q260=0,M260,M260/P260*(P260-Q260))</f>
        <v>0</v>
      </c>
      <c r="W260" s="75" t="e">
        <f>-(M260/P260)</f>
        <v>#DIV/0!</v>
      </c>
      <c r="X260" s="75" t="e">
        <f t="shared" ref="X260" si="165">-W260</f>
        <v>#DIV/0!</v>
      </c>
    </row>
    <row r="261" spans="2:24" x14ac:dyDescent="0.25">
      <c r="B261" s="24"/>
      <c r="C261" s="24"/>
      <c r="D261" s="24"/>
      <c r="E261" s="24"/>
      <c r="F261" s="49"/>
      <c r="G261" s="49"/>
      <c r="H261" s="25"/>
      <c r="I261" s="25"/>
      <c r="J261" s="25"/>
      <c r="K261" s="25"/>
      <c r="L261" s="25"/>
      <c r="M261" s="58"/>
      <c r="N261" s="26"/>
      <c r="O261" s="26"/>
      <c r="P261" s="24"/>
      <c r="Q261" s="24"/>
      <c r="R261" s="109"/>
      <c r="T261" s="74">
        <f t="shared" ref="T261:T262" si="166">-(M261-V261)</f>
        <v>0</v>
      </c>
      <c r="U261" s="74" t="e">
        <f t="shared" ref="U261:U262" si="167">W261</f>
        <v>#DIV/0!</v>
      </c>
      <c r="V261" s="75">
        <f t="shared" ref="V261:V262" si="168">IF(Q261=0,M261,M261/P261*(P261-Q261))</f>
        <v>0</v>
      </c>
      <c r="W261" s="75" t="e">
        <f t="shared" ref="W261:W262" si="169">-(M261/P261)</f>
        <v>#DIV/0!</v>
      </c>
      <c r="X261" s="75" t="e">
        <f t="shared" ref="X261:X262" si="170">-W261</f>
        <v>#DIV/0!</v>
      </c>
    </row>
    <row r="262" spans="2:24" x14ac:dyDescent="0.25">
      <c r="B262" s="24"/>
      <c r="C262" s="24"/>
      <c r="D262" s="24"/>
      <c r="E262" s="24"/>
      <c r="F262" s="49"/>
      <c r="G262" s="49"/>
      <c r="H262" s="25"/>
      <c r="I262" s="25"/>
      <c r="J262" s="25"/>
      <c r="K262" s="25"/>
      <c r="L262" s="25"/>
      <c r="M262" s="58"/>
      <c r="N262" s="26"/>
      <c r="O262" s="26"/>
      <c r="P262" s="24"/>
      <c r="Q262" s="24"/>
      <c r="R262" s="109"/>
      <c r="T262" s="74">
        <f t="shared" si="166"/>
        <v>0</v>
      </c>
      <c r="U262" s="74" t="e">
        <f t="shared" si="167"/>
        <v>#DIV/0!</v>
      </c>
      <c r="V262" s="75">
        <f t="shared" si="168"/>
        <v>0</v>
      </c>
      <c r="W262" s="75" t="e">
        <f t="shared" si="169"/>
        <v>#DIV/0!</v>
      </c>
      <c r="X262" s="75" t="e">
        <f t="shared" si="170"/>
        <v>#DIV/0!</v>
      </c>
    </row>
    <row r="263" spans="2:24" x14ac:dyDescent="0.25">
      <c r="B263" s="32"/>
      <c r="C263" s="32"/>
      <c r="D263" s="32"/>
      <c r="E263" s="32"/>
      <c r="F263" s="49"/>
      <c r="G263" s="49"/>
      <c r="H263" s="32"/>
      <c r="I263" s="32"/>
      <c r="J263" s="32"/>
      <c r="K263" s="32"/>
      <c r="L263" s="32"/>
      <c r="M263" s="59"/>
      <c r="N263" s="32"/>
      <c r="O263" s="32"/>
      <c r="P263" s="32"/>
      <c r="Q263" s="32"/>
      <c r="R263" s="109"/>
      <c r="T263" s="74">
        <f>-(M263-V263)</f>
        <v>0</v>
      </c>
      <c r="U263" s="74" t="e">
        <f t="shared" ref="U263" si="171">W263</f>
        <v>#DIV/0!</v>
      </c>
      <c r="V263" s="75">
        <f>IF(Q263=0,M263,M263/P263*(P263-Q263))</f>
        <v>0</v>
      </c>
      <c r="W263" s="75" t="e">
        <f>-(M263/P263)</f>
        <v>#DIV/0!</v>
      </c>
      <c r="X263" s="75" t="e">
        <f t="shared" ref="X263" si="172">-W263</f>
        <v>#DIV/0!</v>
      </c>
    </row>
    <row r="264" spans="2:24" x14ac:dyDescent="0.25">
      <c r="B264" s="94" t="s">
        <v>56</v>
      </c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3"/>
      <c r="N264" s="94"/>
      <c r="O264" s="94"/>
      <c r="P264" s="94"/>
      <c r="Q264" s="94"/>
      <c r="R264" s="111"/>
      <c r="S264" s="14"/>
      <c r="T264" s="21"/>
      <c r="U264" s="21"/>
      <c r="V264" s="21"/>
      <c r="W264" s="21"/>
      <c r="X264" s="21"/>
    </row>
    <row r="265" spans="2:24" x14ac:dyDescent="0.25">
      <c r="B265" s="22" t="s">
        <v>39</v>
      </c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57"/>
      <c r="N265" s="23"/>
      <c r="O265" s="23"/>
      <c r="P265" s="23"/>
      <c r="Q265" s="23"/>
      <c r="R265" s="112"/>
      <c r="S265" s="14"/>
      <c r="T265" s="80"/>
      <c r="U265" s="81"/>
      <c r="V265" s="81"/>
      <c r="W265" s="81"/>
      <c r="X265" s="81"/>
    </row>
    <row r="266" spans="2:24" ht="92.4" x14ac:dyDescent="0.25">
      <c r="B266" s="22" t="s">
        <v>15</v>
      </c>
      <c r="C266" s="92" t="s">
        <v>54</v>
      </c>
      <c r="D266" s="92" t="s">
        <v>41</v>
      </c>
      <c r="E266" s="92" t="s">
        <v>17</v>
      </c>
      <c r="F266" s="53" t="s">
        <v>142</v>
      </c>
      <c r="G266" s="19" t="s">
        <v>141</v>
      </c>
      <c r="H266" s="123" t="s">
        <v>0</v>
      </c>
      <c r="I266" s="123" t="s">
        <v>133</v>
      </c>
      <c r="J266" s="123" t="s">
        <v>134</v>
      </c>
      <c r="K266" s="123" t="s">
        <v>135</v>
      </c>
      <c r="L266" s="123" t="s">
        <v>2</v>
      </c>
      <c r="M266" s="92" t="s">
        <v>3</v>
      </c>
      <c r="N266" s="98" t="s">
        <v>10</v>
      </c>
      <c r="O266" s="98" t="s">
        <v>9</v>
      </c>
      <c r="P266" s="98" t="s">
        <v>27</v>
      </c>
      <c r="Q266" s="98" t="s">
        <v>28</v>
      </c>
      <c r="R266" s="116" t="s">
        <v>4</v>
      </c>
      <c r="S266" s="14"/>
      <c r="T266" s="20" t="s">
        <v>90</v>
      </c>
      <c r="U266" s="19" t="s">
        <v>57</v>
      </c>
      <c r="V266" s="99" t="s">
        <v>58</v>
      </c>
      <c r="W266" s="20" t="s">
        <v>45</v>
      </c>
      <c r="X266" s="20" t="s">
        <v>46</v>
      </c>
    </row>
    <row r="267" spans="2:24" x14ac:dyDescent="0.25">
      <c r="B267" s="33"/>
      <c r="C267" s="33"/>
      <c r="D267" s="33"/>
      <c r="E267" s="33"/>
      <c r="F267" s="50"/>
      <c r="G267" s="49"/>
      <c r="H267" s="33"/>
      <c r="I267" s="33"/>
      <c r="J267" s="33"/>
      <c r="K267" s="33"/>
      <c r="L267" s="33"/>
      <c r="M267" s="60"/>
      <c r="N267" s="26"/>
      <c r="O267" s="26"/>
      <c r="P267" s="32"/>
      <c r="Q267" s="32"/>
      <c r="R267" s="108"/>
      <c r="S267" s="36"/>
      <c r="T267" s="74">
        <f>M267-V267</f>
        <v>0</v>
      </c>
      <c r="U267" s="74" t="e">
        <f t="shared" ref="U267:U269" si="173">W267</f>
        <v>#DIV/0!</v>
      </c>
      <c r="V267" s="75">
        <f>IF(Q267=0,M267,M267/P267*(P267-Q267))</f>
        <v>0</v>
      </c>
      <c r="W267" s="75" t="e">
        <f>M267/P267</f>
        <v>#DIV/0!</v>
      </c>
      <c r="X267" s="75" t="e">
        <f>-W267</f>
        <v>#DIV/0!</v>
      </c>
    </row>
    <row r="268" spans="2:24" x14ac:dyDescent="0.25">
      <c r="B268" s="33"/>
      <c r="C268" s="33"/>
      <c r="D268" s="33"/>
      <c r="E268" s="33"/>
      <c r="F268" s="50"/>
      <c r="G268" s="49"/>
      <c r="I268" s="33"/>
      <c r="J268" s="33"/>
      <c r="K268" s="33"/>
      <c r="L268" s="33"/>
      <c r="M268" s="60"/>
      <c r="N268" s="26"/>
      <c r="O268" s="33"/>
      <c r="P268" s="33"/>
      <c r="Q268" s="33"/>
      <c r="R268" s="109"/>
      <c r="T268" s="74">
        <f t="shared" ref="T268:T269" si="174">M268-V268</f>
        <v>0</v>
      </c>
      <c r="U268" s="74" t="e">
        <f t="shared" si="173"/>
        <v>#DIV/0!</v>
      </c>
      <c r="V268" s="75">
        <f t="shared" ref="V268:V269" si="175">IF(Q268=0,M268,M268/P268*(P268-Q268))</f>
        <v>0</v>
      </c>
      <c r="W268" s="75" t="e">
        <f t="shared" ref="W268:W269" si="176">M268/P268</f>
        <v>#DIV/0!</v>
      </c>
      <c r="X268" s="75" t="e">
        <f t="shared" ref="X268:X269" si="177">-W268</f>
        <v>#DIV/0!</v>
      </c>
    </row>
    <row r="269" spans="2:24" x14ac:dyDescent="0.25">
      <c r="B269" s="33"/>
      <c r="C269" s="33"/>
      <c r="D269" s="33"/>
      <c r="E269" s="33"/>
      <c r="F269" s="50"/>
      <c r="G269" s="49"/>
      <c r="H269" s="33"/>
      <c r="I269" s="33"/>
      <c r="J269" s="33"/>
      <c r="K269" s="33"/>
      <c r="L269" s="33"/>
      <c r="M269" s="60"/>
      <c r="N269" s="26"/>
      <c r="O269" s="33"/>
      <c r="P269" s="33"/>
      <c r="Q269" s="33"/>
      <c r="R269" s="109"/>
      <c r="T269" s="74">
        <f t="shared" si="174"/>
        <v>0</v>
      </c>
      <c r="U269" s="74" t="e">
        <f t="shared" si="173"/>
        <v>#DIV/0!</v>
      </c>
      <c r="V269" s="75">
        <f t="shared" si="175"/>
        <v>0</v>
      </c>
      <c r="W269" s="75" t="e">
        <f t="shared" si="176"/>
        <v>#DIV/0!</v>
      </c>
      <c r="X269" s="75" t="e">
        <f t="shared" si="177"/>
        <v>#DIV/0!</v>
      </c>
    </row>
    <row r="270" spans="2:24" x14ac:dyDescent="0.25">
      <c r="B270" s="22" t="s">
        <v>40</v>
      </c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57"/>
      <c r="N270" s="23"/>
      <c r="O270" s="23"/>
      <c r="P270" s="23"/>
      <c r="Q270" s="23"/>
      <c r="R270" s="112"/>
      <c r="S270" s="14"/>
      <c r="T270" s="80"/>
      <c r="U270" s="81"/>
      <c r="V270" s="81"/>
      <c r="W270" s="81"/>
      <c r="X270" s="81"/>
    </row>
    <row r="271" spans="2:24" ht="92.4" x14ac:dyDescent="0.25">
      <c r="B271" s="91" t="s">
        <v>16</v>
      </c>
      <c r="C271" s="92" t="s">
        <v>55</v>
      </c>
      <c r="D271" s="92" t="s">
        <v>42</v>
      </c>
      <c r="E271" s="92" t="s">
        <v>18</v>
      </c>
      <c r="F271" s="19" t="s">
        <v>141</v>
      </c>
      <c r="G271" s="19" t="s">
        <v>142</v>
      </c>
      <c r="H271" s="123" t="s">
        <v>0</v>
      </c>
      <c r="I271" s="123" t="s">
        <v>133</v>
      </c>
      <c r="J271" s="123" t="s">
        <v>134</v>
      </c>
      <c r="K271" s="123" t="s">
        <v>135</v>
      </c>
      <c r="L271" s="123" t="s">
        <v>2</v>
      </c>
      <c r="M271" s="92" t="s">
        <v>3</v>
      </c>
      <c r="N271" s="98" t="s">
        <v>10</v>
      </c>
      <c r="O271" s="98" t="s">
        <v>9</v>
      </c>
      <c r="P271" s="98" t="s">
        <v>29</v>
      </c>
      <c r="Q271" s="98" t="s">
        <v>30</v>
      </c>
      <c r="R271" s="117" t="s">
        <v>4</v>
      </c>
      <c r="S271" s="14"/>
      <c r="T271" s="20" t="s">
        <v>91</v>
      </c>
      <c r="U271" s="100" t="s">
        <v>59</v>
      </c>
      <c r="V271" s="20" t="s">
        <v>61</v>
      </c>
      <c r="W271" s="20" t="s">
        <v>47</v>
      </c>
      <c r="X271" s="20" t="s">
        <v>48</v>
      </c>
    </row>
    <row r="272" spans="2:24" x14ac:dyDescent="0.25">
      <c r="B272" s="24"/>
      <c r="C272" s="33"/>
      <c r="D272" s="32"/>
      <c r="E272" s="24"/>
      <c r="F272" s="49"/>
      <c r="G272" s="49"/>
      <c r="H272" s="31"/>
      <c r="I272" s="31"/>
      <c r="J272" s="31"/>
      <c r="K272" s="31"/>
      <c r="L272" s="31"/>
      <c r="M272" s="60"/>
      <c r="N272" s="26"/>
      <c r="O272" s="26"/>
      <c r="P272" s="32"/>
      <c r="Q272" s="32"/>
      <c r="R272" s="113"/>
      <c r="T272" s="74">
        <f>-M272+V272</f>
        <v>0</v>
      </c>
      <c r="U272" s="74" t="e">
        <f>W272</f>
        <v>#DIV/0!</v>
      </c>
      <c r="V272" s="75">
        <f>IF(Q272=0,M272,M272/P272*(P272-Q272))</f>
        <v>0</v>
      </c>
      <c r="W272" s="75" t="e">
        <f>-M272/P272</f>
        <v>#DIV/0!</v>
      </c>
      <c r="X272" s="75" t="e">
        <f>-W272</f>
        <v>#DIV/0!</v>
      </c>
    </row>
    <row r="273" spans="2:24" x14ac:dyDescent="0.25">
      <c r="B273" s="24"/>
      <c r="C273" s="33"/>
      <c r="D273" s="32"/>
      <c r="E273" s="24"/>
      <c r="F273" s="49"/>
      <c r="G273" s="49"/>
      <c r="H273" s="31"/>
      <c r="I273" s="31"/>
      <c r="J273" s="31"/>
      <c r="K273" s="31"/>
      <c r="L273" s="31"/>
      <c r="M273" s="60"/>
      <c r="N273" s="26"/>
      <c r="O273" s="26"/>
      <c r="P273" s="32"/>
      <c r="Q273" s="32"/>
      <c r="R273" s="113"/>
      <c r="T273" s="74">
        <f t="shared" ref="T273:T274" si="178">-M273+V273</f>
        <v>0</v>
      </c>
      <c r="U273" s="74" t="e">
        <f>W273</f>
        <v>#DIV/0!</v>
      </c>
      <c r="V273" s="75">
        <f>IF(Q273=0,M273,M273/P273*(P273-Q273))</f>
        <v>0</v>
      </c>
      <c r="W273" s="75" t="e">
        <f t="shared" ref="W273:W274" si="179">-M273/P273</f>
        <v>#DIV/0!</v>
      </c>
      <c r="X273" s="75" t="e">
        <f t="shared" ref="X273:X274" si="180">-W273</f>
        <v>#DIV/0!</v>
      </c>
    </row>
    <row r="274" spans="2:24" x14ac:dyDescent="0.25">
      <c r="B274" s="24"/>
      <c r="C274" s="32"/>
      <c r="D274" s="32"/>
      <c r="E274" s="24"/>
      <c r="F274" s="49"/>
      <c r="G274" s="49"/>
      <c r="H274" s="31"/>
      <c r="I274" s="31"/>
      <c r="J274" s="31"/>
      <c r="K274" s="31"/>
      <c r="L274" s="31"/>
      <c r="M274" s="60"/>
      <c r="N274" s="26"/>
      <c r="O274" s="26"/>
      <c r="P274" s="32"/>
      <c r="Q274" s="32"/>
      <c r="R274" s="113"/>
      <c r="T274" s="74">
        <f t="shared" si="178"/>
        <v>0</v>
      </c>
      <c r="U274" s="74" t="e">
        <f>W274</f>
        <v>#DIV/0!</v>
      </c>
      <c r="V274" s="75">
        <f>IF(Q274=0,M274,M274/P274*(P274-Q274))</f>
        <v>0</v>
      </c>
      <c r="W274" s="75" t="e">
        <f t="shared" si="179"/>
        <v>#DIV/0!</v>
      </c>
      <c r="X274" s="75" t="e">
        <f t="shared" si="180"/>
        <v>#DIV/0!</v>
      </c>
    </row>
    <row r="275" spans="2:24" x14ac:dyDescent="0.25">
      <c r="B275" s="37" t="s">
        <v>5</v>
      </c>
      <c r="R275" s="119"/>
    </row>
    <row r="276" spans="2:24" x14ac:dyDescent="0.25"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4"/>
      <c r="N276" s="63"/>
      <c r="O276" s="63"/>
      <c r="P276" s="63"/>
      <c r="Q276" s="63"/>
      <c r="R276" s="115"/>
      <c r="S276" s="66"/>
      <c r="T276" s="67"/>
      <c r="U276" s="67"/>
      <c r="V276" s="68"/>
      <c r="W276" s="65"/>
      <c r="X276" s="65"/>
    </row>
    <row r="278" spans="2:24" ht="17.399999999999999" x14ac:dyDescent="0.25">
      <c r="B278" s="97" t="s">
        <v>160</v>
      </c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56"/>
      <c r="N278" s="13"/>
      <c r="O278" s="13"/>
      <c r="P278" s="13"/>
      <c r="Q278" s="13"/>
      <c r="R278" s="105"/>
      <c r="S278" s="14"/>
      <c r="T278" s="15" t="s">
        <v>43</v>
      </c>
      <c r="U278" s="16"/>
      <c r="V278" s="17"/>
      <c r="W278" s="95"/>
      <c r="X278" s="95"/>
    </row>
    <row r="279" spans="2:24" x14ac:dyDescent="0.25">
      <c r="B279" s="93" t="s">
        <v>19</v>
      </c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106"/>
      <c r="S279" s="14"/>
      <c r="T279" s="19"/>
      <c r="U279" s="19"/>
      <c r="V279" s="20"/>
      <c r="W279" s="20"/>
      <c r="X279" s="20"/>
    </row>
    <row r="280" spans="2:24" x14ac:dyDescent="0.25">
      <c r="B280" s="69" t="s">
        <v>38</v>
      </c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1"/>
      <c r="N280" s="70"/>
      <c r="O280" s="70"/>
      <c r="P280" s="70"/>
      <c r="Q280" s="70"/>
      <c r="R280" s="107"/>
      <c r="S280" s="14"/>
      <c r="T280" s="82"/>
      <c r="U280" s="78"/>
      <c r="V280" s="79"/>
      <c r="W280" s="79"/>
      <c r="X280" s="79"/>
    </row>
    <row r="281" spans="2:24" ht="66" x14ac:dyDescent="0.25">
      <c r="B281" s="90" t="s">
        <v>15</v>
      </c>
      <c r="C281" s="90" t="s">
        <v>50</v>
      </c>
      <c r="D281" s="96" t="s">
        <v>49</v>
      </c>
      <c r="E281" s="96" t="s">
        <v>17</v>
      </c>
      <c r="F281" s="19" t="s">
        <v>141</v>
      </c>
      <c r="G281" s="19" t="s">
        <v>142</v>
      </c>
      <c r="H281" s="96" t="s">
        <v>0</v>
      </c>
      <c r="I281" s="96" t="s">
        <v>133</v>
      </c>
      <c r="J281" s="96" t="s">
        <v>134</v>
      </c>
      <c r="K281" s="96" t="s">
        <v>135</v>
      </c>
      <c r="L281" s="96" t="s">
        <v>2</v>
      </c>
      <c r="M281" s="96" t="s">
        <v>3</v>
      </c>
      <c r="N281" s="96" t="s">
        <v>143</v>
      </c>
      <c r="O281" s="96" t="s">
        <v>144</v>
      </c>
      <c r="P281" s="96" t="s">
        <v>145</v>
      </c>
      <c r="Q281" s="96" t="s">
        <v>130</v>
      </c>
      <c r="R281" s="118" t="s">
        <v>4</v>
      </c>
      <c r="S281" s="14"/>
      <c r="T281" s="19" t="s">
        <v>92</v>
      </c>
      <c r="U281" s="19" t="s">
        <v>22</v>
      </c>
      <c r="V281" s="20" t="s">
        <v>122</v>
      </c>
      <c r="W281" s="20" t="s">
        <v>24</v>
      </c>
      <c r="X281" s="20" t="s">
        <v>25</v>
      </c>
    </row>
    <row r="282" spans="2:24" x14ac:dyDescent="0.25">
      <c r="B282" s="32"/>
      <c r="C282" s="32"/>
      <c r="D282" s="86"/>
      <c r="E282" s="32"/>
      <c r="F282" s="49"/>
      <c r="G282" s="49"/>
      <c r="H282" s="25"/>
      <c r="I282" s="25"/>
      <c r="J282" s="25"/>
      <c r="K282" s="25"/>
      <c r="L282" s="25"/>
      <c r="M282" s="58"/>
      <c r="N282" s="47"/>
      <c r="O282" s="47"/>
      <c r="P282" s="32"/>
      <c r="Q282" s="32"/>
      <c r="R282" s="108"/>
      <c r="T282" s="74">
        <f t="shared" ref="T282:T290" si="181">M282-V282</f>
        <v>0</v>
      </c>
      <c r="U282" s="74" t="e">
        <f>W282</f>
        <v>#DIV/0!</v>
      </c>
      <c r="V282" s="75">
        <f t="shared" ref="V282:V290" si="182">IF(Q282=0,M282,M282/P282*(P282-Q282))</f>
        <v>0</v>
      </c>
      <c r="W282" s="75" t="e">
        <f t="shared" ref="W282:W290" si="183">M282/P282</f>
        <v>#DIV/0!</v>
      </c>
      <c r="X282" s="75" t="e">
        <f>-W282</f>
        <v>#DIV/0!</v>
      </c>
    </row>
    <row r="283" spans="2:24" x14ac:dyDescent="0.25">
      <c r="B283" s="33"/>
      <c r="C283" s="33"/>
      <c r="D283" s="33"/>
      <c r="E283" s="33"/>
      <c r="F283" s="50"/>
      <c r="G283" s="49"/>
      <c r="H283" s="33"/>
      <c r="I283" s="33"/>
      <c r="J283" s="33"/>
      <c r="K283" s="33"/>
      <c r="L283" s="33"/>
      <c r="M283" s="58"/>
      <c r="N283" s="47"/>
      <c r="O283" s="47"/>
      <c r="P283" s="32"/>
      <c r="Q283" s="32"/>
      <c r="R283" s="109"/>
      <c r="T283" s="74">
        <f t="shared" si="181"/>
        <v>0</v>
      </c>
      <c r="U283" s="74" t="e">
        <f t="shared" ref="U283" si="184">W283</f>
        <v>#DIV/0!</v>
      </c>
      <c r="V283" s="75">
        <f t="shared" si="182"/>
        <v>0</v>
      </c>
      <c r="W283" s="75" t="e">
        <f t="shared" si="183"/>
        <v>#DIV/0!</v>
      </c>
      <c r="X283" s="75" t="e">
        <f t="shared" ref="X283:X290" si="185">-W283</f>
        <v>#DIV/0!</v>
      </c>
    </row>
    <row r="284" spans="2:24" x14ac:dyDescent="0.25">
      <c r="B284" s="33"/>
      <c r="C284" s="33"/>
      <c r="D284" s="33"/>
      <c r="E284" s="33"/>
      <c r="F284" s="50"/>
      <c r="G284" s="49"/>
      <c r="H284" s="33"/>
      <c r="I284" s="33"/>
      <c r="J284" s="33"/>
      <c r="K284" s="33"/>
      <c r="L284" s="33"/>
      <c r="M284" s="58"/>
      <c r="N284" s="47"/>
      <c r="O284" s="47"/>
      <c r="P284" s="32"/>
      <c r="Q284" s="32"/>
      <c r="R284" s="109"/>
      <c r="T284" s="74">
        <f t="shared" si="181"/>
        <v>0</v>
      </c>
      <c r="U284" s="74" t="e">
        <f>W284</f>
        <v>#DIV/0!</v>
      </c>
      <c r="V284" s="75">
        <f t="shared" si="182"/>
        <v>0</v>
      </c>
      <c r="W284" s="75" t="e">
        <f t="shared" si="183"/>
        <v>#DIV/0!</v>
      </c>
      <c r="X284" s="75" t="e">
        <f t="shared" si="185"/>
        <v>#DIV/0!</v>
      </c>
    </row>
    <row r="285" spans="2:24" x14ac:dyDescent="0.25">
      <c r="B285" s="48"/>
      <c r="C285" s="48"/>
      <c r="D285" s="48"/>
      <c r="E285" s="48"/>
      <c r="F285" s="51"/>
      <c r="G285" s="49"/>
      <c r="H285" s="48"/>
      <c r="I285" s="48"/>
      <c r="J285" s="48"/>
      <c r="K285" s="48"/>
      <c r="L285" s="48"/>
      <c r="M285" s="58"/>
      <c r="N285" s="47"/>
      <c r="O285" s="47"/>
      <c r="P285" s="32"/>
      <c r="Q285" s="32"/>
      <c r="R285" s="110"/>
      <c r="S285" s="29"/>
      <c r="T285" s="76">
        <f t="shared" si="181"/>
        <v>0</v>
      </c>
      <c r="U285" s="76" t="e">
        <f t="shared" ref="U285:U290" si="186">W285</f>
        <v>#DIV/0!</v>
      </c>
      <c r="V285" s="77">
        <f t="shared" si="182"/>
        <v>0</v>
      </c>
      <c r="W285" s="77" t="e">
        <f t="shared" si="183"/>
        <v>#DIV/0!</v>
      </c>
      <c r="X285" s="75" t="e">
        <f t="shared" si="185"/>
        <v>#DIV/0!</v>
      </c>
    </row>
    <row r="286" spans="2:24" x14ac:dyDescent="0.25">
      <c r="B286" s="33"/>
      <c r="C286" s="33"/>
      <c r="D286" s="33"/>
      <c r="E286" s="33"/>
      <c r="F286" s="50"/>
      <c r="G286" s="49"/>
      <c r="H286" s="33"/>
      <c r="I286" s="33"/>
      <c r="J286" s="33"/>
      <c r="K286" s="33"/>
      <c r="L286" s="33"/>
      <c r="M286" s="58"/>
      <c r="N286" s="47"/>
      <c r="O286" s="47"/>
      <c r="P286" s="32"/>
      <c r="Q286" s="32"/>
      <c r="R286" s="109"/>
      <c r="T286" s="74">
        <f t="shared" si="181"/>
        <v>0</v>
      </c>
      <c r="U286" s="74" t="e">
        <f t="shared" si="186"/>
        <v>#DIV/0!</v>
      </c>
      <c r="V286" s="75">
        <f t="shared" si="182"/>
        <v>0</v>
      </c>
      <c r="W286" s="75" t="e">
        <f t="shared" si="183"/>
        <v>#DIV/0!</v>
      </c>
      <c r="X286" s="75" t="e">
        <f t="shared" si="185"/>
        <v>#DIV/0!</v>
      </c>
    </row>
    <row r="287" spans="2:24" x14ac:dyDescent="0.25">
      <c r="B287" s="33"/>
      <c r="C287" s="33"/>
      <c r="D287" s="33"/>
      <c r="E287" s="33"/>
      <c r="F287" s="50"/>
      <c r="G287" s="49"/>
      <c r="H287" s="33"/>
      <c r="I287" s="33"/>
      <c r="J287" s="33"/>
      <c r="K287" s="33"/>
      <c r="L287" s="33"/>
      <c r="M287" s="58"/>
      <c r="N287" s="47"/>
      <c r="O287" s="47"/>
      <c r="P287" s="32"/>
      <c r="Q287" s="32"/>
      <c r="R287" s="109"/>
      <c r="T287" s="74">
        <f t="shared" si="181"/>
        <v>0</v>
      </c>
      <c r="U287" s="74" t="e">
        <f t="shared" si="186"/>
        <v>#DIV/0!</v>
      </c>
      <c r="V287" s="75">
        <f t="shared" si="182"/>
        <v>0</v>
      </c>
      <c r="W287" s="75" t="e">
        <f t="shared" si="183"/>
        <v>#DIV/0!</v>
      </c>
      <c r="X287" s="75" t="e">
        <f t="shared" si="185"/>
        <v>#DIV/0!</v>
      </c>
    </row>
    <row r="288" spans="2:24" x14ac:dyDescent="0.25">
      <c r="B288" s="33"/>
      <c r="C288" s="33"/>
      <c r="D288" s="33"/>
      <c r="E288" s="33"/>
      <c r="F288" s="50"/>
      <c r="G288" s="49"/>
      <c r="H288" s="33"/>
      <c r="I288" s="33"/>
      <c r="J288" s="33"/>
      <c r="K288" s="33"/>
      <c r="L288" s="33"/>
      <c r="M288" s="58"/>
      <c r="N288" s="47"/>
      <c r="O288" s="47"/>
      <c r="P288" s="32"/>
      <c r="Q288" s="32"/>
      <c r="R288" s="109"/>
      <c r="T288" s="74">
        <f t="shared" si="181"/>
        <v>0</v>
      </c>
      <c r="U288" s="74" t="e">
        <f t="shared" si="186"/>
        <v>#DIV/0!</v>
      </c>
      <c r="V288" s="75">
        <f t="shared" si="182"/>
        <v>0</v>
      </c>
      <c r="W288" s="75" t="e">
        <f t="shared" si="183"/>
        <v>#DIV/0!</v>
      </c>
      <c r="X288" s="75" t="e">
        <f t="shared" si="185"/>
        <v>#DIV/0!</v>
      </c>
    </row>
    <row r="289" spans="2:24" x14ac:dyDescent="0.25">
      <c r="B289" s="33"/>
      <c r="C289" s="33"/>
      <c r="D289" s="33"/>
      <c r="E289" s="33"/>
      <c r="F289" s="50"/>
      <c r="G289" s="49"/>
      <c r="H289" s="33"/>
      <c r="I289" s="33"/>
      <c r="J289" s="33"/>
      <c r="K289" s="33"/>
      <c r="L289" s="33"/>
      <c r="M289" s="58"/>
      <c r="N289" s="47"/>
      <c r="O289" s="47"/>
      <c r="P289" s="32"/>
      <c r="Q289" s="32"/>
      <c r="R289" s="109"/>
      <c r="T289" s="74">
        <f t="shared" si="181"/>
        <v>0</v>
      </c>
      <c r="U289" s="74" t="e">
        <f t="shared" si="186"/>
        <v>#DIV/0!</v>
      </c>
      <c r="V289" s="75">
        <f t="shared" si="182"/>
        <v>0</v>
      </c>
      <c r="W289" s="75" t="e">
        <f t="shared" si="183"/>
        <v>#DIV/0!</v>
      </c>
      <c r="X289" s="75" t="e">
        <f t="shared" si="185"/>
        <v>#DIV/0!</v>
      </c>
    </row>
    <row r="290" spans="2:24" x14ac:dyDescent="0.25">
      <c r="B290" s="33"/>
      <c r="C290" s="33"/>
      <c r="D290" s="33"/>
      <c r="E290" s="33"/>
      <c r="F290" s="50"/>
      <c r="G290" s="49"/>
      <c r="H290" s="33"/>
      <c r="I290" s="33"/>
      <c r="J290" s="33"/>
      <c r="K290" s="33"/>
      <c r="L290" s="33"/>
      <c r="M290" s="58"/>
      <c r="N290" s="47"/>
      <c r="O290" s="47"/>
      <c r="P290" s="32"/>
      <c r="Q290" s="32"/>
      <c r="R290" s="109"/>
      <c r="T290" s="74">
        <f t="shared" si="181"/>
        <v>0</v>
      </c>
      <c r="U290" s="74" t="e">
        <f t="shared" si="186"/>
        <v>#DIV/0!</v>
      </c>
      <c r="V290" s="75">
        <f t="shared" si="182"/>
        <v>0</v>
      </c>
      <c r="W290" s="75" t="e">
        <f t="shared" si="183"/>
        <v>#DIV/0!</v>
      </c>
      <c r="X290" s="75" t="e">
        <f t="shared" si="185"/>
        <v>#DIV/0!</v>
      </c>
    </row>
    <row r="291" spans="2:24" x14ac:dyDescent="0.25">
      <c r="B291" s="69" t="s">
        <v>131</v>
      </c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1"/>
      <c r="N291" s="70"/>
      <c r="O291" s="70"/>
      <c r="P291" s="70"/>
      <c r="Q291" s="70"/>
      <c r="R291" s="107"/>
      <c r="S291" s="14"/>
      <c r="T291" s="82"/>
      <c r="U291" s="78"/>
      <c r="V291" s="79"/>
      <c r="W291" s="79"/>
      <c r="X291" s="79"/>
    </row>
    <row r="292" spans="2:24" ht="66" x14ac:dyDescent="0.25">
      <c r="B292" s="90" t="s">
        <v>16</v>
      </c>
      <c r="C292" s="90" t="s">
        <v>51</v>
      </c>
      <c r="D292" s="96" t="s">
        <v>52</v>
      </c>
      <c r="E292" s="96" t="s">
        <v>18</v>
      </c>
      <c r="F292" s="53" t="s">
        <v>142</v>
      </c>
      <c r="G292" s="19" t="s">
        <v>141</v>
      </c>
      <c r="H292" s="96" t="s">
        <v>0</v>
      </c>
      <c r="I292" s="96" t="s">
        <v>133</v>
      </c>
      <c r="J292" s="96" t="s">
        <v>134</v>
      </c>
      <c r="K292" s="96" t="s">
        <v>135</v>
      </c>
      <c r="L292" s="96" t="s">
        <v>2</v>
      </c>
      <c r="M292" s="96" t="s">
        <v>3</v>
      </c>
      <c r="N292" s="96" t="s">
        <v>36</v>
      </c>
      <c r="O292" s="96" t="s">
        <v>37</v>
      </c>
      <c r="P292" s="96" t="s">
        <v>35</v>
      </c>
      <c r="Q292" s="96" t="s">
        <v>132</v>
      </c>
      <c r="R292" s="118" t="s">
        <v>4</v>
      </c>
      <c r="S292" s="14"/>
      <c r="T292" s="19" t="s">
        <v>93</v>
      </c>
      <c r="U292" s="19" t="s">
        <v>59</v>
      </c>
      <c r="V292" s="20" t="s">
        <v>123</v>
      </c>
      <c r="W292" s="20" t="s">
        <v>26</v>
      </c>
      <c r="X292" s="20" t="s">
        <v>44</v>
      </c>
    </row>
    <row r="293" spans="2:24" x14ac:dyDescent="0.25">
      <c r="B293" s="24"/>
      <c r="C293" s="24"/>
      <c r="D293" s="24"/>
      <c r="E293" s="24"/>
      <c r="F293" s="49"/>
      <c r="G293" s="49"/>
      <c r="H293" s="31"/>
      <c r="I293" s="31"/>
      <c r="J293" s="31"/>
      <c r="K293" s="31"/>
      <c r="L293" s="31"/>
      <c r="M293" s="35"/>
      <c r="N293" s="26"/>
      <c r="O293" s="26"/>
      <c r="P293" s="24"/>
      <c r="Q293" s="24"/>
      <c r="R293" s="109"/>
      <c r="T293" s="74">
        <f>-(M293-V293)</f>
        <v>0</v>
      </c>
      <c r="U293" s="74" t="e">
        <f>W293</f>
        <v>#DIV/0!</v>
      </c>
      <c r="V293" s="75">
        <f>IF(Q293=0,M293,M293/P293*(P293-Q293))</f>
        <v>0</v>
      </c>
      <c r="W293" s="75" t="e">
        <f>-(M293/P293)</f>
        <v>#DIV/0!</v>
      </c>
      <c r="X293" s="75" t="e">
        <f>-W293</f>
        <v>#DIV/0!</v>
      </c>
    </row>
    <row r="294" spans="2:24" x14ac:dyDescent="0.25">
      <c r="B294" s="24"/>
      <c r="C294" s="24"/>
      <c r="D294" s="24"/>
      <c r="E294" s="24"/>
      <c r="F294" s="49"/>
      <c r="G294" s="49"/>
      <c r="H294" s="25"/>
      <c r="I294" s="25"/>
      <c r="J294" s="25"/>
      <c r="K294" s="25"/>
      <c r="L294" s="25"/>
      <c r="M294" s="58"/>
      <c r="N294" s="26"/>
      <c r="O294" s="26"/>
      <c r="P294" s="24"/>
      <c r="Q294" s="24"/>
      <c r="R294" s="109"/>
      <c r="T294" s="74">
        <f>-(M294-V294)</f>
        <v>0</v>
      </c>
      <c r="U294" s="74" t="e">
        <f t="shared" ref="U294" si="187">W294</f>
        <v>#DIV/0!</v>
      </c>
      <c r="V294" s="75">
        <f>IF(Q294=0,M294,M294/P294*(P294-Q294))</f>
        <v>0</v>
      </c>
      <c r="W294" s="75" t="e">
        <f>-(M294/P294)</f>
        <v>#DIV/0!</v>
      </c>
      <c r="X294" s="75" t="e">
        <f t="shared" ref="X294" si="188">-W294</f>
        <v>#DIV/0!</v>
      </c>
    </row>
    <row r="295" spans="2:24" x14ac:dyDescent="0.25">
      <c r="B295" s="24"/>
      <c r="C295" s="24"/>
      <c r="D295" s="24"/>
      <c r="E295" s="24"/>
      <c r="F295" s="49"/>
      <c r="G295" s="49"/>
      <c r="H295" s="25"/>
      <c r="I295" s="25"/>
      <c r="J295" s="25"/>
      <c r="K295" s="25"/>
      <c r="L295" s="25"/>
      <c r="M295" s="58"/>
      <c r="N295" s="26"/>
      <c r="O295" s="26"/>
      <c r="P295" s="24"/>
      <c r="Q295" s="24"/>
      <c r="R295" s="109"/>
      <c r="T295" s="74">
        <f t="shared" ref="T295:T296" si="189">-(M295-V295)</f>
        <v>0</v>
      </c>
      <c r="U295" s="74" t="e">
        <f t="shared" ref="U295:U296" si="190">W295</f>
        <v>#DIV/0!</v>
      </c>
      <c r="V295" s="75">
        <f t="shared" ref="V295:V296" si="191">IF(Q295=0,M295,M295/P295*(P295-Q295))</f>
        <v>0</v>
      </c>
      <c r="W295" s="75" t="e">
        <f t="shared" ref="W295:W296" si="192">-(M295/P295)</f>
        <v>#DIV/0!</v>
      </c>
      <c r="X295" s="75" t="e">
        <f t="shared" ref="X295:X296" si="193">-W295</f>
        <v>#DIV/0!</v>
      </c>
    </row>
    <row r="296" spans="2:24" x14ac:dyDescent="0.25">
      <c r="B296" s="24"/>
      <c r="C296" s="24"/>
      <c r="D296" s="24"/>
      <c r="E296" s="24"/>
      <c r="F296" s="49"/>
      <c r="G296" s="49"/>
      <c r="H296" s="25"/>
      <c r="I296" s="25"/>
      <c r="J296" s="25"/>
      <c r="K296" s="25"/>
      <c r="L296" s="25"/>
      <c r="M296" s="58"/>
      <c r="N296" s="26"/>
      <c r="O296" s="26"/>
      <c r="P296" s="24"/>
      <c r="Q296" s="24"/>
      <c r="R296" s="109"/>
      <c r="T296" s="74">
        <f t="shared" si="189"/>
        <v>0</v>
      </c>
      <c r="U296" s="74" t="e">
        <f t="shared" si="190"/>
        <v>#DIV/0!</v>
      </c>
      <c r="V296" s="75">
        <f t="shared" si="191"/>
        <v>0</v>
      </c>
      <c r="W296" s="75" t="e">
        <f t="shared" si="192"/>
        <v>#DIV/0!</v>
      </c>
      <c r="X296" s="75" t="e">
        <f t="shared" si="193"/>
        <v>#DIV/0!</v>
      </c>
    </row>
    <row r="297" spans="2:24" x14ac:dyDescent="0.25">
      <c r="B297" s="32"/>
      <c r="C297" s="32"/>
      <c r="D297" s="32"/>
      <c r="E297" s="32"/>
      <c r="F297" s="49"/>
      <c r="G297" s="49"/>
      <c r="H297" s="32"/>
      <c r="I297" s="32"/>
      <c r="J297" s="32"/>
      <c r="K297" s="32"/>
      <c r="L297" s="32"/>
      <c r="M297" s="59"/>
      <c r="N297" s="32"/>
      <c r="O297" s="32"/>
      <c r="P297" s="32"/>
      <c r="Q297" s="32"/>
      <c r="R297" s="109"/>
      <c r="T297" s="74">
        <f>-(M297-V297)</f>
        <v>0</v>
      </c>
      <c r="U297" s="74" t="e">
        <f t="shared" ref="U297" si="194">W297</f>
        <v>#DIV/0!</v>
      </c>
      <c r="V297" s="75">
        <f>IF(Q297=0,M297,M297/P297*(P297-Q297))</f>
        <v>0</v>
      </c>
      <c r="W297" s="75" t="e">
        <f>-(M297/P297)</f>
        <v>#DIV/0!</v>
      </c>
      <c r="X297" s="75" t="e">
        <f t="shared" ref="X297" si="195">-W297</f>
        <v>#DIV/0!</v>
      </c>
    </row>
    <row r="298" spans="2:24" x14ac:dyDescent="0.25">
      <c r="B298" s="94" t="s">
        <v>56</v>
      </c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3"/>
      <c r="N298" s="94"/>
      <c r="O298" s="94"/>
      <c r="P298" s="94"/>
      <c r="Q298" s="94"/>
      <c r="R298" s="111"/>
      <c r="S298" s="14"/>
      <c r="T298" s="21"/>
      <c r="U298" s="21"/>
      <c r="V298" s="21"/>
      <c r="W298" s="21"/>
      <c r="X298" s="21"/>
    </row>
    <row r="299" spans="2:24" x14ac:dyDescent="0.25">
      <c r="B299" s="22" t="s">
        <v>39</v>
      </c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57"/>
      <c r="N299" s="23"/>
      <c r="O299" s="23"/>
      <c r="P299" s="23"/>
      <c r="Q299" s="23"/>
      <c r="R299" s="112"/>
      <c r="S299" s="14"/>
      <c r="T299" s="80"/>
      <c r="U299" s="81"/>
      <c r="V299" s="81"/>
      <c r="W299" s="81"/>
      <c r="X299" s="81"/>
    </row>
    <row r="300" spans="2:24" ht="92.4" x14ac:dyDescent="0.25">
      <c r="B300" s="22" t="s">
        <v>15</v>
      </c>
      <c r="C300" s="92" t="s">
        <v>54</v>
      </c>
      <c r="D300" s="92" t="s">
        <v>41</v>
      </c>
      <c r="E300" s="92" t="s">
        <v>17</v>
      </c>
      <c r="F300" s="53" t="s">
        <v>142</v>
      </c>
      <c r="G300" s="19" t="s">
        <v>141</v>
      </c>
      <c r="H300" s="123" t="s">
        <v>0</v>
      </c>
      <c r="I300" s="123" t="s">
        <v>133</v>
      </c>
      <c r="J300" s="123" t="s">
        <v>134</v>
      </c>
      <c r="K300" s="123" t="s">
        <v>135</v>
      </c>
      <c r="L300" s="123" t="s">
        <v>2</v>
      </c>
      <c r="M300" s="92" t="s">
        <v>3</v>
      </c>
      <c r="N300" s="98" t="s">
        <v>10</v>
      </c>
      <c r="O300" s="98" t="s">
        <v>9</v>
      </c>
      <c r="P300" s="98" t="s">
        <v>27</v>
      </c>
      <c r="Q300" s="98" t="s">
        <v>28</v>
      </c>
      <c r="R300" s="116" t="s">
        <v>4</v>
      </c>
      <c r="S300" s="14"/>
      <c r="T300" s="20" t="s">
        <v>96</v>
      </c>
      <c r="U300" s="19" t="s">
        <v>57</v>
      </c>
      <c r="V300" s="99" t="s">
        <v>58</v>
      </c>
      <c r="W300" s="20" t="s">
        <v>45</v>
      </c>
      <c r="X300" s="20" t="s">
        <v>46</v>
      </c>
    </row>
    <row r="301" spans="2:24" x14ac:dyDescent="0.25">
      <c r="B301" s="33"/>
      <c r="C301" s="33"/>
      <c r="D301" s="33"/>
      <c r="E301" s="33"/>
      <c r="F301" s="50"/>
      <c r="G301" s="49"/>
      <c r="H301" s="33"/>
      <c r="I301" s="33"/>
      <c r="J301" s="33"/>
      <c r="K301" s="33"/>
      <c r="L301" s="33"/>
      <c r="M301" s="60"/>
      <c r="N301" s="26"/>
      <c r="O301" s="26"/>
      <c r="P301" s="32"/>
      <c r="Q301" s="32"/>
      <c r="R301" s="108"/>
      <c r="S301" s="36"/>
      <c r="T301" s="74">
        <f>M301-V301</f>
        <v>0</v>
      </c>
      <c r="U301" s="74" t="e">
        <f t="shared" ref="U301:U303" si="196">W301</f>
        <v>#DIV/0!</v>
      </c>
      <c r="V301" s="75">
        <f>IF(Q301=0,M301,M301/P301*(P301-Q301))</f>
        <v>0</v>
      </c>
      <c r="W301" s="75" t="e">
        <f>M301/P301</f>
        <v>#DIV/0!</v>
      </c>
      <c r="X301" s="75" t="e">
        <f>-W301</f>
        <v>#DIV/0!</v>
      </c>
    </row>
    <row r="302" spans="2:24" x14ac:dyDescent="0.25">
      <c r="B302" s="33"/>
      <c r="C302" s="33"/>
      <c r="D302" s="33"/>
      <c r="E302" s="33"/>
      <c r="F302" s="50"/>
      <c r="G302" s="49"/>
      <c r="I302" s="33"/>
      <c r="J302" s="33"/>
      <c r="K302" s="33"/>
      <c r="L302" s="33"/>
      <c r="M302" s="60"/>
      <c r="N302" s="26"/>
      <c r="O302" s="33"/>
      <c r="P302" s="33"/>
      <c r="Q302" s="33"/>
      <c r="R302" s="109"/>
      <c r="T302" s="74">
        <f t="shared" ref="T302:T303" si="197">M302-V302</f>
        <v>0</v>
      </c>
      <c r="U302" s="74" t="e">
        <f t="shared" si="196"/>
        <v>#DIV/0!</v>
      </c>
      <c r="V302" s="75">
        <f t="shared" ref="V302:V303" si="198">IF(Q302=0,M302,M302/P302*(P302-Q302))</f>
        <v>0</v>
      </c>
      <c r="W302" s="75" t="e">
        <f t="shared" ref="W302:W303" si="199">M302/P302</f>
        <v>#DIV/0!</v>
      </c>
      <c r="X302" s="75" t="e">
        <f t="shared" ref="X302:X303" si="200">-W302</f>
        <v>#DIV/0!</v>
      </c>
    </row>
    <row r="303" spans="2:24" x14ac:dyDescent="0.25">
      <c r="B303" s="33"/>
      <c r="C303" s="33"/>
      <c r="D303" s="33"/>
      <c r="E303" s="33"/>
      <c r="F303" s="50"/>
      <c r="G303" s="49"/>
      <c r="H303" s="33"/>
      <c r="I303" s="33"/>
      <c r="J303" s="33"/>
      <c r="K303" s="33"/>
      <c r="L303" s="33"/>
      <c r="M303" s="60"/>
      <c r="N303" s="26"/>
      <c r="O303" s="33"/>
      <c r="P303" s="33"/>
      <c r="Q303" s="33"/>
      <c r="R303" s="109"/>
      <c r="T303" s="74">
        <f t="shared" si="197"/>
        <v>0</v>
      </c>
      <c r="U303" s="74" t="e">
        <f t="shared" si="196"/>
        <v>#DIV/0!</v>
      </c>
      <c r="V303" s="75">
        <f t="shared" si="198"/>
        <v>0</v>
      </c>
      <c r="W303" s="75" t="e">
        <f t="shared" si="199"/>
        <v>#DIV/0!</v>
      </c>
      <c r="X303" s="75" t="e">
        <f t="shared" si="200"/>
        <v>#DIV/0!</v>
      </c>
    </row>
    <row r="304" spans="2:24" x14ac:dyDescent="0.25">
      <c r="B304" s="22" t="s">
        <v>40</v>
      </c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57"/>
      <c r="N304" s="23"/>
      <c r="O304" s="23"/>
      <c r="P304" s="23"/>
      <c r="Q304" s="23"/>
      <c r="R304" s="112"/>
      <c r="S304" s="14"/>
      <c r="T304" s="80"/>
      <c r="U304" s="81"/>
      <c r="V304" s="81"/>
      <c r="W304" s="81"/>
      <c r="X304" s="81"/>
    </row>
    <row r="305" spans="2:24" ht="92.4" x14ac:dyDescent="0.25">
      <c r="B305" s="91" t="s">
        <v>16</v>
      </c>
      <c r="C305" s="92" t="s">
        <v>55</v>
      </c>
      <c r="D305" s="92" t="s">
        <v>42</v>
      </c>
      <c r="E305" s="92" t="s">
        <v>18</v>
      </c>
      <c r="F305" s="19" t="s">
        <v>141</v>
      </c>
      <c r="G305" s="19" t="s">
        <v>142</v>
      </c>
      <c r="H305" s="123" t="s">
        <v>0</v>
      </c>
      <c r="I305" s="123" t="s">
        <v>133</v>
      </c>
      <c r="J305" s="123" t="s">
        <v>134</v>
      </c>
      <c r="K305" s="123" t="s">
        <v>135</v>
      </c>
      <c r="L305" s="123" t="s">
        <v>2</v>
      </c>
      <c r="M305" s="92" t="s">
        <v>3</v>
      </c>
      <c r="N305" s="98" t="s">
        <v>10</v>
      </c>
      <c r="O305" s="98" t="s">
        <v>9</v>
      </c>
      <c r="P305" s="98" t="s">
        <v>29</v>
      </c>
      <c r="Q305" s="98" t="s">
        <v>30</v>
      </c>
      <c r="R305" s="117" t="s">
        <v>4</v>
      </c>
      <c r="S305" s="14"/>
      <c r="T305" s="20" t="s">
        <v>97</v>
      </c>
      <c r="U305" s="100" t="s">
        <v>59</v>
      </c>
      <c r="V305" s="20" t="s">
        <v>61</v>
      </c>
      <c r="W305" s="20" t="s">
        <v>47</v>
      </c>
      <c r="X305" s="20" t="s">
        <v>48</v>
      </c>
    </row>
    <row r="306" spans="2:24" x14ac:dyDescent="0.25">
      <c r="B306" s="24"/>
      <c r="C306" s="33"/>
      <c r="D306" s="32"/>
      <c r="E306" s="24"/>
      <c r="F306" s="49"/>
      <c r="G306" s="49"/>
      <c r="H306" s="31"/>
      <c r="I306" s="31"/>
      <c r="J306" s="31"/>
      <c r="K306" s="31"/>
      <c r="L306" s="31"/>
      <c r="M306" s="60"/>
      <c r="N306" s="26"/>
      <c r="O306" s="26"/>
      <c r="P306" s="32"/>
      <c r="Q306" s="32"/>
      <c r="R306" s="113"/>
      <c r="T306" s="74">
        <f>-M306+V306</f>
        <v>0</v>
      </c>
      <c r="U306" s="74" t="e">
        <f>W306</f>
        <v>#DIV/0!</v>
      </c>
      <c r="V306" s="75">
        <f>IF(Q306=0,M306,M306/P306*(P306-Q306))</f>
        <v>0</v>
      </c>
      <c r="W306" s="75" t="e">
        <f>-M306/P306</f>
        <v>#DIV/0!</v>
      </c>
      <c r="X306" s="75" t="e">
        <f>-W306</f>
        <v>#DIV/0!</v>
      </c>
    </row>
    <row r="307" spans="2:24" x14ac:dyDescent="0.25">
      <c r="B307" s="24"/>
      <c r="C307" s="33"/>
      <c r="D307" s="32"/>
      <c r="E307" s="24"/>
      <c r="F307" s="49"/>
      <c r="G307" s="49"/>
      <c r="H307" s="31"/>
      <c r="I307" s="31"/>
      <c r="J307" s="31"/>
      <c r="K307" s="31"/>
      <c r="L307" s="31"/>
      <c r="M307" s="60"/>
      <c r="N307" s="26"/>
      <c r="O307" s="26"/>
      <c r="P307" s="32"/>
      <c r="Q307" s="32"/>
      <c r="R307" s="113"/>
      <c r="T307" s="74">
        <f t="shared" ref="T307:T308" si="201">-M307+V307</f>
        <v>0</v>
      </c>
      <c r="U307" s="74" t="e">
        <f>W307</f>
        <v>#DIV/0!</v>
      </c>
      <c r="V307" s="75">
        <f>IF(Q307=0,M307,M307/P307*(P307-Q307))</f>
        <v>0</v>
      </c>
      <c r="W307" s="75" t="e">
        <f t="shared" ref="W307:W308" si="202">-M307/P307</f>
        <v>#DIV/0!</v>
      </c>
      <c r="X307" s="75" t="e">
        <f t="shared" ref="X307:X308" si="203">-W307</f>
        <v>#DIV/0!</v>
      </c>
    </row>
    <row r="308" spans="2:24" x14ac:dyDescent="0.25">
      <c r="B308" s="24"/>
      <c r="C308" s="32"/>
      <c r="D308" s="32"/>
      <c r="E308" s="24"/>
      <c r="F308" s="49"/>
      <c r="G308" s="49"/>
      <c r="H308" s="31"/>
      <c r="I308" s="31"/>
      <c r="J308" s="31"/>
      <c r="K308" s="31"/>
      <c r="L308" s="31"/>
      <c r="M308" s="60"/>
      <c r="N308" s="26"/>
      <c r="O308" s="26"/>
      <c r="P308" s="32"/>
      <c r="Q308" s="32"/>
      <c r="R308" s="113"/>
      <c r="T308" s="74">
        <f t="shared" si="201"/>
        <v>0</v>
      </c>
      <c r="U308" s="74" t="e">
        <f>W308</f>
        <v>#DIV/0!</v>
      </c>
      <c r="V308" s="75">
        <f>IF(Q308=0,M308,M308/P308*(P308-Q308))</f>
        <v>0</v>
      </c>
      <c r="W308" s="75" t="e">
        <f t="shared" si="202"/>
        <v>#DIV/0!</v>
      </c>
      <c r="X308" s="75" t="e">
        <f t="shared" si="203"/>
        <v>#DIV/0!</v>
      </c>
    </row>
    <row r="309" spans="2:24" x14ac:dyDescent="0.25">
      <c r="B309" s="37" t="s">
        <v>5</v>
      </c>
    </row>
    <row r="310" spans="2:24" x14ac:dyDescent="0.25"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4"/>
      <c r="N310" s="63"/>
      <c r="O310" s="63"/>
      <c r="P310" s="63"/>
      <c r="Q310" s="63"/>
      <c r="R310" s="115"/>
      <c r="S310" s="66"/>
      <c r="T310" s="67"/>
      <c r="U310" s="67"/>
      <c r="V310" s="68"/>
      <c r="W310" s="65"/>
      <c r="X310" s="65"/>
    </row>
    <row r="312" spans="2:24" ht="17.399999999999999" x14ac:dyDescent="0.25">
      <c r="B312" s="97" t="s">
        <v>161</v>
      </c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56"/>
      <c r="N312" s="13"/>
      <c r="O312" s="13"/>
      <c r="P312" s="13"/>
      <c r="Q312" s="13"/>
      <c r="R312" s="105"/>
      <c r="S312" s="14"/>
      <c r="T312" s="15" t="s">
        <v>43</v>
      </c>
      <c r="U312" s="16"/>
      <c r="V312" s="17"/>
      <c r="W312" s="95"/>
      <c r="X312" s="95"/>
    </row>
    <row r="313" spans="2:24" x14ac:dyDescent="0.25">
      <c r="B313" s="93" t="s">
        <v>19</v>
      </c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106"/>
      <c r="S313" s="14"/>
      <c r="T313" s="19"/>
      <c r="U313" s="19"/>
      <c r="V313" s="20"/>
      <c r="W313" s="20"/>
      <c r="X313" s="20"/>
    </row>
    <row r="314" spans="2:24" x14ac:dyDescent="0.25">
      <c r="B314" s="69" t="s">
        <v>38</v>
      </c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1"/>
      <c r="N314" s="70"/>
      <c r="O314" s="70"/>
      <c r="P314" s="70"/>
      <c r="Q314" s="70"/>
      <c r="R314" s="107"/>
      <c r="S314" s="14"/>
      <c r="T314" s="82"/>
      <c r="U314" s="78"/>
      <c r="V314" s="79"/>
      <c r="W314" s="79"/>
      <c r="X314" s="79"/>
    </row>
    <row r="315" spans="2:24" ht="66" x14ac:dyDescent="0.25">
      <c r="B315" s="90" t="s">
        <v>15</v>
      </c>
      <c r="C315" s="90" t="s">
        <v>50</v>
      </c>
      <c r="D315" s="96" t="s">
        <v>49</v>
      </c>
      <c r="E315" s="96" t="s">
        <v>17</v>
      </c>
      <c r="F315" s="19" t="s">
        <v>141</v>
      </c>
      <c r="G315" s="19" t="s">
        <v>142</v>
      </c>
      <c r="H315" s="96" t="s">
        <v>0</v>
      </c>
      <c r="I315" s="96" t="s">
        <v>133</v>
      </c>
      <c r="J315" s="96" t="s">
        <v>134</v>
      </c>
      <c r="K315" s="96" t="s">
        <v>135</v>
      </c>
      <c r="L315" s="96" t="s">
        <v>2</v>
      </c>
      <c r="M315" s="96" t="s">
        <v>3</v>
      </c>
      <c r="N315" s="96" t="s">
        <v>143</v>
      </c>
      <c r="O315" s="96" t="s">
        <v>144</v>
      </c>
      <c r="P315" s="96" t="s">
        <v>145</v>
      </c>
      <c r="Q315" s="96" t="s">
        <v>130</v>
      </c>
      <c r="R315" s="118" t="s">
        <v>4</v>
      </c>
      <c r="S315" s="14"/>
      <c r="T315" s="19" t="s">
        <v>94</v>
      </c>
      <c r="U315" s="19" t="s">
        <v>22</v>
      </c>
      <c r="V315" s="20" t="s">
        <v>124</v>
      </c>
      <c r="W315" s="20" t="s">
        <v>24</v>
      </c>
      <c r="X315" s="20" t="s">
        <v>25</v>
      </c>
    </row>
    <row r="316" spans="2:24" x14ac:dyDescent="0.25">
      <c r="B316" s="32"/>
      <c r="C316" s="32"/>
      <c r="D316" s="86"/>
      <c r="E316" s="32"/>
      <c r="F316" s="49"/>
      <c r="G316" s="49"/>
      <c r="H316" s="25"/>
      <c r="I316" s="25"/>
      <c r="J316" s="25"/>
      <c r="K316" s="25"/>
      <c r="L316" s="25"/>
      <c r="M316" s="58"/>
      <c r="N316" s="47"/>
      <c r="O316" s="47"/>
      <c r="P316" s="32"/>
      <c r="Q316" s="32"/>
      <c r="R316" s="108"/>
      <c r="T316" s="74">
        <f t="shared" ref="T316:T324" si="204">M316-V316</f>
        <v>0</v>
      </c>
      <c r="U316" s="74" t="e">
        <f>W316</f>
        <v>#DIV/0!</v>
      </c>
      <c r="V316" s="75">
        <f t="shared" ref="V316:V324" si="205">IF(Q316=0,M316,M316/P316*(P316-Q316))</f>
        <v>0</v>
      </c>
      <c r="W316" s="75" t="e">
        <f t="shared" ref="W316:W324" si="206">M316/P316</f>
        <v>#DIV/0!</v>
      </c>
      <c r="X316" s="75" t="e">
        <f>-W316</f>
        <v>#DIV/0!</v>
      </c>
    </row>
    <row r="317" spans="2:24" x14ac:dyDescent="0.25">
      <c r="B317" s="33"/>
      <c r="C317" s="33"/>
      <c r="D317" s="33"/>
      <c r="E317" s="33"/>
      <c r="F317" s="50"/>
      <c r="G317" s="49"/>
      <c r="H317" s="33"/>
      <c r="I317" s="33"/>
      <c r="J317" s="33"/>
      <c r="K317" s="33"/>
      <c r="L317" s="33"/>
      <c r="M317" s="58"/>
      <c r="N317" s="47"/>
      <c r="O317" s="47"/>
      <c r="P317" s="32"/>
      <c r="Q317" s="32"/>
      <c r="R317" s="109"/>
      <c r="T317" s="74">
        <f t="shared" si="204"/>
        <v>0</v>
      </c>
      <c r="U317" s="74" t="e">
        <f t="shared" ref="U317" si="207">W317</f>
        <v>#DIV/0!</v>
      </c>
      <c r="V317" s="75">
        <f t="shared" si="205"/>
        <v>0</v>
      </c>
      <c r="W317" s="75" t="e">
        <f t="shared" si="206"/>
        <v>#DIV/0!</v>
      </c>
      <c r="X317" s="75" t="e">
        <f t="shared" ref="X317:X324" si="208">-W317</f>
        <v>#DIV/0!</v>
      </c>
    </row>
    <row r="318" spans="2:24" x14ac:dyDescent="0.25">
      <c r="B318" s="33"/>
      <c r="C318" s="33"/>
      <c r="D318" s="33"/>
      <c r="E318" s="33"/>
      <c r="F318" s="50"/>
      <c r="G318" s="49"/>
      <c r="H318" s="33"/>
      <c r="I318" s="33"/>
      <c r="J318" s="33"/>
      <c r="K318" s="33"/>
      <c r="L318" s="33"/>
      <c r="M318" s="58"/>
      <c r="N318" s="47"/>
      <c r="O318" s="47"/>
      <c r="P318" s="32"/>
      <c r="Q318" s="32"/>
      <c r="R318" s="109"/>
      <c r="T318" s="74">
        <f t="shared" si="204"/>
        <v>0</v>
      </c>
      <c r="U318" s="74" t="e">
        <f>W318</f>
        <v>#DIV/0!</v>
      </c>
      <c r="V318" s="75">
        <f t="shared" si="205"/>
        <v>0</v>
      </c>
      <c r="W318" s="75" t="e">
        <f t="shared" si="206"/>
        <v>#DIV/0!</v>
      </c>
      <c r="X318" s="75" t="e">
        <f t="shared" si="208"/>
        <v>#DIV/0!</v>
      </c>
    </row>
    <row r="319" spans="2:24" x14ac:dyDescent="0.25">
      <c r="B319" s="48"/>
      <c r="C319" s="48"/>
      <c r="D319" s="48"/>
      <c r="E319" s="48"/>
      <c r="F319" s="51"/>
      <c r="G319" s="49"/>
      <c r="H319" s="48"/>
      <c r="I319" s="48"/>
      <c r="J319" s="48"/>
      <c r="K319" s="48"/>
      <c r="L319" s="48"/>
      <c r="M319" s="58"/>
      <c r="N319" s="47"/>
      <c r="O319" s="47"/>
      <c r="P319" s="32"/>
      <c r="Q319" s="32"/>
      <c r="R319" s="110"/>
      <c r="S319" s="29"/>
      <c r="T319" s="76">
        <f t="shared" si="204"/>
        <v>0</v>
      </c>
      <c r="U319" s="76" t="e">
        <f t="shared" ref="U319:U324" si="209">W319</f>
        <v>#DIV/0!</v>
      </c>
      <c r="V319" s="77">
        <f t="shared" si="205"/>
        <v>0</v>
      </c>
      <c r="W319" s="77" t="e">
        <f t="shared" si="206"/>
        <v>#DIV/0!</v>
      </c>
      <c r="X319" s="75" t="e">
        <f t="shared" si="208"/>
        <v>#DIV/0!</v>
      </c>
    </row>
    <row r="320" spans="2:24" x14ac:dyDescent="0.25">
      <c r="B320" s="33"/>
      <c r="C320" s="33"/>
      <c r="D320" s="33"/>
      <c r="E320" s="33"/>
      <c r="F320" s="50"/>
      <c r="G320" s="49"/>
      <c r="H320" s="33"/>
      <c r="I320" s="33"/>
      <c r="J320" s="33"/>
      <c r="K320" s="33"/>
      <c r="L320" s="33"/>
      <c r="M320" s="58"/>
      <c r="N320" s="47"/>
      <c r="O320" s="47"/>
      <c r="P320" s="32"/>
      <c r="Q320" s="32"/>
      <c r="R320" s="109"/>
      <c r="T320" s="74">
        <f t="shared" si="204"/>
        <v>0</v>
      </c>
      <c r="U320" s="74" t="e">
        <f t="shared" si="209"/>
        <v>#DIV/0!</v>
      </c>
      <c r="V320" s="75">
        <f t="shared" si="205"/>
        <v>0</v>
      </c>
      <c r="W320" s="75" t="e">
        <f t="shared" si="206"/>
        <v>#DIV/0!</v>
      </c>
      <c r="X320" s="75" t="e">
        <f t="shared" si="208"/>
        <v>#DIV/0!</v>
      </c>
    </row>
    <row r="321" spans="2:24" x14ac:dyDescent="0.25">
      <c r="B321" s="33"/>
      <c r="C321" s="33"/>
      <c r="D321" s="33"/>
      <c r="E321" s="33"/>
      <c r="F321" s="50"/>
      <c r="G321" s="49"/>
      <c r="H321" s="33"/>
      <c r="I321" s="33"/>
      <c r="J321" s="33"/>
      <c r="K321" s="33"/>
      <c r="L321" s="33"/>
      <c r="M321" s="58"/>
      <c r="N321" s="47"/>
      <c r="O321" s="47"/>
      <c r="P321" s="32"/>
      <c r="Q321" s="32"/>
      <c r="R321" s="109"/>
      <c r="T321" s="74">
        <f t="shared" si="204"/>
        <v>0</v>
      </c>
      <c r="U321" s="74" t="e">
        <f t="shared" si="209"/>
        <v>#DIV/0!</v>
      </c>
      <c r="V321" s="75">
        <f t="shared" si="205"/>
        <v>0</v>
      </c>
      <c r="W321" s="75" t="e">
        <f t="shared" si="206"/>
        <v>#DIV/0!</v>
      </c>
      <c r="X321" s="75" t="e">
        <f t="shared" si="208"/>
        <v>#DIV/0!</v>
      </c>
    </row>
    <row r="322" spans="2:24" x14ac:dyDescent="0.25">
      <c r="B322" s="33"/>
      <c r="C322" s="33"/>
      <c r="D322" s="33"/>
      <c r="E322" s="33"/>
      <c r="F322" s="50"/>
      <c r="G322" s="49"/>
      <c r="H322" s="33"/>
      <c r="I322" s="33"/>
      <c r="J322" s="33"/>
      <c r="K322" s="33"/>
      <c r="L322" s="33"/>
      <c r="M322" s="58"/>
      <c r="N322" s="47"/>
      <c r="O322" s="47"/>
      <c r="P322" s="32"/>
      <c r="Q322" s="32"/>
      <c r="R322" s="109"/>
      <c r="T322" s="74">
        <f t="shared" si="204"/>
        <v>0</v>
      </c>
      <c r="U322" s="74" t="e">
        <f t="shared" si="209"/>
        <v>#DIV/0!</v>
      </c>
      <c r="V322" s="75">
        <f t="shared" si="205"/>
        <v>0</v>
      </c>
      <c r="W322" s="75" t="e">
        <f t="shared" si="206"/>
        <v>#DIV/0!</v>
      </c>
      <c r="X322" s="75" t="e">
        <f t="shared" si="208"/>
        <v>#DIV/0!</v>
      </c>
    </row>
    <row r="323" spans="2:24" x14ac:dyDescent="0.25">
      <c r="B323" s="33"/>
      <c r="C323" s="33"/>
      <c r="D323" s="33"/>
      <c r="E323" s="33"/>
      <c r="F323" s="50"/>
      <c r="G323" s="49"/>
      <c r="H323" s="33"/>
      <c r="I323" s="33"/>
      <c r="J323" s="33"/>
      <c r="K323" s="33"/>
      <c r="L323" s="33"/>
      <c r="M323" s="58"/>
      <c r="N323" s="47"/>
      <c r="O323" s="47"/>
      <c r="P323" s="32"/>
      <c r="Q323" s="32"/>
      <c r="R323" s="109"/>
      <c r="T323" s="74">
        <f t="shared" si="204"/>
        <v>0</v>
      </c>
      <c r="U323" s="74" t="e">
        <f t="shared" si="209"/>
        <v>#DIV/0!</v>
      </c>
      <c r="V323" s="75">
        <f t="shared" si="205"/>
        <v>0</v>
      </c>
      <c r="W323" s="75" t="e">
        <f t="shared" si="206"/>
        <v>#DIV/0!</v>
      </c>
      <c r="X323" s="75" t="e">
        <f t="shared" si="208"/>
        <v>#DIV/0!</v>
      </c>
    </row>
    <row r="324" spans="2:24" x14ac:dyDescent="0.25">
      <c r="B324" s="33"/>
      <c r="C324" s="33"/>
      <c r="D324" s="33"/>
      <c r="E324" s="33"/>
      <c r="F324" s="50"/>
      <c r="G324" s="49"/>
      <c r="H324" s="33"/>
      <c r="I324" s="33"/>
      <c r="J324" s="33"/>
      <c r="K324" s="33"/>
      <c r="L324" s="33"/>
      <c r="M324" s="58"/>
      <c r="N324" s="47"/>
      <c r="O324" s="47"/>
      <c r="P324" s="32"/>
      <c r="Q324" s="32"/>
      <c r="R324" s="109"/>
      <c r="T324" s="74">
        <f t="shared" si="204"/>
        <v>0</v>
      </c>
      <c r="U324" s="74" t="e">
        <f t="shared" si="209"/>
        <v>#DIV/0!</v>
      </c>
      <c r="V324" s="75">
        <f t="shared" si="205"/>
        <v>0</v>
      </c>
      <c r="W324" s="75" t="e">
        <f t="shared" si="206"/>
        <v>#DIV/0!</v>
      </c>
      <c r="X324" s="75" t="e">
        <f t="shared" si="208"/>
        <v>#DIV/0!</v>
      </c>
    </row>
    <row r="325" spans="2:24" x14ac:dyDescent="0.25">
      <c r="B325" s="69" t="s">
        <v>131</v>
      </c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1"/>
      <c r="N325" s="70"/>
      <c r="O325" s="70"/>
      <c r="P325" s="70"/>
      <c r="Q325" s="70"/>
      <c r="R325" s="107"/>
      <c r="S325" s="14"/>
      <c r="T325" s="82"/>
      <c r="U325" s="78"/>
      <c r="V325" s="79"/>
      <c r="W325" s="79"/>
      <c r="X325" s="79"/>
    </row>
    <row r="326" spans="2:24" ht="66" x14ac:dyDescent="0.25">
      <c r="B326" s="90" t="s">
        <v>16</v>
      </c>
      <c r="C326" s="90" t="s">
        <v>51</v>
      </c>
      <c r="D326" s="96" t="s">
        <v>52</v>
      </c>
      <c r="E326" s="96" t="s">
        <v>18</v>
      </c>
      <c r="F326" s="53" t="s">
        <v>142</v>
      </c>
      <c r="G326" s="19" t="s">
        <v>141</v>
      </c>
      <c r="H326" s="96" t="s">
        <v>0</v>
      </c>
      <c r="I326" s="96" t="s">
        <v>133</v>
      </c>
      <c r="J326" s="96" t="s">
        <v>134</v>
      </c>
      <c r="K326" s="96" t="s">
        <v>135</v>
      </c>
      <c r="L326" s="96" t="s">
        <v>2</v>
      </c>
      <c r="M326" s="96" t="s">
        <v>3</v>
      </c>
      <c r="N326" s="96" t="s">
        <v>36</v>
      </c>
      <c r="O326" s="96" t="s">
        <v>37</v>
      </c>
      <c r="P326" s="96" t="s">
        <v>35</v>
      </c>
      <c r="Q326" s="96" t="s">
        <v>132</v>
      </c>
      <c r="R326" s="118" t="s">
        <v>4</v>
      </c>
      <c r="S326" s="14"/>
      <c r="T326" s="19" t="s">
        <v>95</v>
      </c>
      <c r="U326" s="19" t="s">
        <v>59</v>
      </c>
      <c r="V326" s="20" t="s">
        <v>125</v>
      </c>
      <c r="W326" s="20" t="s">
        <v>26</v>
      </c>
      <c r="X326" s="20" t="s">
        <v>44</v>
      </c>
    </row>
    <row r="327" spans="2:24" x14ac:dyDescent="0.25">
      <c r="B327" s="24"/>
      <c r="C327" s="24"/>
      <c r="D327" s="24"/>
      <c r="E327" s="24"/>
      <c r="F327" s="49"/>
      <c r="G327" s="49"/>
      <c r="H327" s="31"/>
      <c r="I327" s="31"/>
      <c r="J327" s="31"/>
      <c r="K327" s="31"/>
      <c r="L327" s="31"/>
      <c r="M327" s="35"/>
      <c r="N327" s="26"/>
      <c r="O327" s="26"/>
      <c r="P327" s="24"/>
      <c r="Q327" s="24"/>
      <c r="R327" s="109"/>
      <c r="T327" s="74">
        <f>-(M327-V327)</f>
        <v>0</v>
      </c>
      <c r="U327" s="74" t="e">
        <f>W327</f>
        <v>#DIV/0!</v>
      </c>
      <c r="V327" s="75">
        <f>IF(Q327=0,M327,M327/P327*(P327-Q327))</f>
        <v>0</v>
      </c>
      <c r="W327" s="75" t="e">
        <f>-(M327/P327)</f>
        <v>#DIV/0!</v>
      </c>
      <c r="X327" s="75" t="e">
        <f>-W327</f>
        <v>#DIV/0!</v>
      </c>
    </row>
    <row r="328" spans="2:24" x14ac:dyDescent="0.25">
      <c r="B328" s="24"/>
      <c r="C328" s="24"/>
      <c r="D328" s="24"/>
      <c r="E328" s="24"/>
      <c r="F328" s="49"/>
      <c r="G328" s="49"/>
      <c r="H328" s="25"/>
      <c r="I328" s="25"/>
      <c r="J328" s="25"/>
      <c r="K328" s="25"/>
      <c r="L328" s="25"/>
      <c r="M328" s="58"/>
      <c r="N328" s="26"/>
      <c r="O328" s="26"/>
      <c r="P328" s="24"/>
      <c r="Q328" s="24"/>
      <c r="R328" s="109"/>
      <c r="T328" s="74">
        <f>-(M328-V328)</f>
        <v>0</v>
      </c>
      <c r="U328" s="74" t="e">
        <f t="shared" ref="U328" si="210">W328</f>
        <v>#DIV/0!</v>
      </c>
      <c r="V328" s="75">
        <f>IF(Q328=0,M328,M328/P328*(P328-Q328))</f>
        <v>0</v>
      </c>
      <c r="W328" s="75" t="e">
        <f>-(M328/P328)</f>
        <v>#DIV/0!</v>
      </c>
      <c r="X328" s="75" t="e">
        <f t="shared" ref="X328" si="211">-W328</f>
        <v>#DIV/0!</v>
      </c>
    </row>
    <row r="329" spans="2:24" x14ac:dyDescent="0.25">
      <c r="B329" s="24"/>
      <c r="C329" s="24"/>
      <c r="D329" s="24"/>
      <c r="E329" s="24"/>
      <c r="F329" s="49"/>
      <c r="G329" s="49"/>
      <c r="H329" s="25"/>
      <c r="I329" s="25"/>
      <c r="J329" s="25"/>
      <c r="K329" s="25"/>
      <c r="L329" s="25"/>
      <c r="M329" s="58"/>
      <c r="N329" s="26"/>
      <c r="O329" s="26"/>
      <c r="P329" s="24"/>
      <c r="Q329" s="24"/>
      <c r="R329" s="109"/>
      <c r="T329" s="74">
        <f t="shared" ref="T329:T330" si="212">-(M329-V329)</f>
        <v>0</v>
      </c>
      <c r="U329" s="74" t="e">
        <f t="shared" ref="U329:U330" si="213">W329</f>
        <v>#DIV/0!</v>
      </c>
      <c r="V329" s="75">
        <f t="shared" ref="V329:V330" si="214">IF(Q329=0,M329,M329/P329*(P329-Q329))</f>
        <v>0</v>
      </c>
      <c r="W329" s="75" t="e">
        <f t="shared" ref="W329:W330" si="215">-(M329/P329)</f>
        <v>#DIV/0!</v>
      </c>
      <c r="X329" s="75" t="e">
        <f t="shared" ref="X329:X330" si="216">-W329</f>
        <v>#DIV/0!</v>
      </c>
    </row>
    <row r="330" spans="2:24" x14ac:dyDescent="0.25">
      <c r="B330" s="24"/>
      <c r="C330" s="24"/>
      <c r="D330" s="24"/>
      <c r="E330" s="24"/>
      <c r="F330" s="49"/>
      <c r="G330" s="49"/>
      <c r="H330" s="25"/>
      <c r="I330" s="25"/>
      <c r="J330" s="25"/>
      <c r="K330" s="25"/>
      <c r="L330" s="25"/>
      <c r="M330" s="58"/>
      <c r="N330" s="26"/>
      <c r="O330" s="26"/>
      <c r="P330" s="24"/>
      <c r="Q330" s="24"/>
      <c r="R330" s="109"/>
      <c r="T330" s="74">
        <f t="shared" si="212"/>
        <v>0</v>
      </c>
      <c r="U330" s="74" t="e">
        <f t="shared" si="213"/>
        <v>#DIV/0!</v>
      </c>
      <c r="V330" s="75">
        <f t="shared" si="214"/>
        <v>0</v>
      </c>
      <c r="W330" s="75" t="e">
        <f t="shared" si="215"/>
        <v>#DIV/0!</v>
      </c>
      <c r="X330" s="75" t="e">
        <f t="shared" si="216"/>
        <v>#DIV/0!</v>
      </c>
    </row>
    <row r="331" spans="2:24" x14ac:dyDescent="0.25">
      <c r="B331" s="32"/>
      <c r="C331" s="32"/>
      <c r="D331" s="32"/>
      <c r="E331" s="32"/>
      <c r="F331" s="49"/>
      <c r="G331" s="49"/>
      <c r="H331" s="32"/>
      <c r="I331" s="32"/>
      <c r="J331" s="32"/>
      <c r="K331" s="32"/>
      <c r="L331" s="32"/>
      <c r="M331" s="59"/>
      <c r="N331" s="32"/>
      <c r="O331" s="32"/>
      <c r="P331" s="32"/>
      <c r="Q331" s="32"/>
      <c r="R331" s="109"/>
      <c r="T331" s="74">
        <f>-(M331-V331)</f>
        <v>0</v>
      </c>
      <c r="U331" s="74" t="e">
        <f t="shared" ref="U331" si="217">W331</f>
        <v>#DIV/0!</v>
      </c>
      <c r="V331" s="75">
        <f>IF(Q331=0,M331,M331/P331*(P331-Q331))</f>
        <v>0</v>
      </c>
      <c r="W331" s="75" t="e">
        <f>-(M331/P331)</f>
        <v>#DIV/0!</v>
      </c>
      <c r="X331" s="75" t="e">
        <f t="shared" ref="X331" si="218">-W331</f>
        <v>#DIV/0!</v>
      </c>
    </row>
    <row r="332" spans="2:24" x14ac:dyDescent="0.25">
      <c r="B332" s="94" t="s">
        <v>56</v>
      </c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3"/>
      <c r="N332" s="94"/>
      <c r="O332" s="94"/>
      <c r="P332" s="94"/>
      <c r="Q332" s="94"/>
      <c r="R332" s="111"/>
      <c r="S332" s="14"/>
      <c r="T332" s="21"/>
      <c r="U332" s="21"/>
      <c r="V332" s="21"/>
      <c r="W332" s="21"/>
      <c r="X332" s="21"/>
    </row>
    <row r="333" spans="2:24" x14ac:dyDescent="0.25">
      <c r="B333" s="22" t="s">
        <v>39</v>
      </c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57"/>
      <c r="N333" s="23"/>
      <c r="O333" s="23"/>
      <c r="P333" s="23"/>
      <c r="Q333" s="23"/>
      <c r="R333" s="112"/>
      <c r="S333" s="14"/>
      <c r="T333" s="80"/>
      <c r="U333" s="81"/>
      <c r="V333" s="81"/>
      <c r="W333" s="81"/>
      <c r="X333" s="81"/>
    </row>
    <row r="334" spans="2:24" ht="92.4" x14ac:dyDescent="0.25">
      <c r="B334" s="22" t="s">
        <v>15</v>
      </c>
      <c r="C334" s="92" t="s">
        <v>54</v>
      </c>
      <c r="D334" s="92" t="s">
        <v>41</v>
      </c>
      <c r="E334" s="92" t="s">
        <v>17</v>
      </c>
      <c r="F334" s="53" t="s">
        <v>142</v>
      </c>
      <c r="G334" s="19" t="s">
        <v>141</v>
      </c>
      <c r="H334" s="123" t="s">
        <v>0</v>
      </c>
      <c r="I334" s="123" t="s">
        <v>133</v>
      </c>
      <c r="J334" s="123" t="s">
        <v>134</v>
      </c>
      <c r="K334" s="123" t="s">
        <v>135</v>
      </c>
      <c r="L334" s="123" t="s">
        <v>2</v>
      </c>
      <c r="M334" s="92" t="s">
        <v>3</v>
      </c>
      <c r="N334" s="98" t="s">
        <v>10</v>
      </c>
      <c r="O334" s="98" t="s">
        <v>9</v>
      </c>
      <c r="P334" s="98" t="s">
        <v>27</v>
      </c>
      <c r="Q334" s="98" t="s">
        <v>28</v>
      </c>
      <c r="R334" s="116" t="s">
        <v>4</v>
      </c>
      <c r="S334" s="14"/>
      <c r="T334" s="20" t="s">
        <v>98</v>
      </c>
      <c r="U334" s="19" t="s">
        <v>57</v>
      </c>
      <c r="V334" s="99" t="s">
        <v>58</v>
      </c>
      <c r="W334" s="20" t="s">
        <v>45</v>
      </c>
      <c r="X334" s="20" t="s">
        <v>46</v>
      </c>
    </row>
    <row r="335" spans="2:24" x14ac:dyDescent="0.25">
      <c r="B335" s="33"/>
      <c r="C335" s="33"/>
      <c r="D335" s="33"/>
      <c r="E335" s="33"/>
      <c r="F335" s="50"/>
      <c r="G335" s="49"/>
      <c r="H335" s="33"/>
      <c r="I335" s="33"/>
      <c r="J335" s="33"/>
      <c r="K335" s="33"/>
      <c r="L335" s="33"/>
      <c r="M335" s="60"/>
      <c r="N335" s="26"/>
      <c r="O335" s="26"/>
      <c r="P335" s="32"/>
      <c r="Q335" s="32"/>
      <c r="R335" s="108"/>
      <c r="S335" s="36"/>
      <c r="T335" s="74">
        <f>M335-V335</f>
        <v>0</v>
      </c>
      <c r="U335" s="74" t="e">
        <f t="shared" ref="U335:U337" si="219">W335</f>
        <v>#DIV/0!</v>
      </c>
      <c r="V335" s="75">
        <f>IF(Q335=0,M335,M335/P335*(P335-Q335))</f>
        <v>0</v>
      </c>
      <c r="W335" s="75" t="e">
        <f>M335/P335</f>
        <v>#DIV/0!</v>
      </c>
      <c r="X335" s="75" t="e">
        <f>-W335</f>
        <v>#DIV/0!</v>
      </c>
    </row>
    <row r="336" spans="2:24" x14ac:dyDescent="0.25">
      <c r="B336" s="33"/>
      <c r="C336" s="33"/>
      <c r="D336" s="33"/>
      <c r="E336" s="33"/>
      <c r="F336" s="50"/>
      <c r="G336" s="49"/>
      <c r="I336" s="33"/>
      <c r="J336" s="33"/>
      <c r="K336" s="33"/>
      <c r="L336" s="33"/>
      <c r="M336" s="60"/>
      <c r="N336" s="26"/>
      <c r="O336" s="33"/>
      <c r="P336" s="33"/>
      <c r="Q336" s="33"/>
      <c r="R336" s="109"/>
      <c r="T336" s="74">
        <f t="shared" ref="T336:T337" si="220">M336-V336</f>
        <v>0</v>
      </c>
      <c r="U336" s="74" t="e">
        <f t="shared" si="219"/>
        <v>#DIV/0!</v>
      </c>
      <c r="V336" s="75">
        <f t="shared" ref="V336:V337" si="221">IF(Q336=0,M336,M336/P336*(P336-Q336))</f>
        <v>0</v>
      </c>
      <c r="W336" s="75" t="e">
        <f t="shared" ref="W336:W337" si="222">M336/P336</f>
        <v>#DIV/0!</v>
      </c>
      <c r="X336" s="75" t="e">
        <f t="shared" ref="X336:X337" si="223">-W336</f>
        <v>#DIV/0!</v>
      </c>
    </row>
    <row r="337" spans="2:24" x14ac:dyDescent="0.25">
      <c r="B337" s="33"/>
      <c r="C337" s="33"/>
      <c r="D337" s="33"/>
      <c r="E337" s="33"/>
      <c r="F337" s="50"/>
      <c r="G337" s="49"/>
      <c r="H337" s="33"/>
      <c r="I337" s="33"/>
      <c r="J337" s="33"/>
      <c r="K337" s="33"/>
      <c r="L337" s="33"/>
      <c r="M337" s="60"/>
      <c r="N337" s="26"/>
      <c r="O337" s="33"/>
      <c r="P337" s="33"/>
      <c r="Q337" s="33"/>
      <c r="R337" s="109"/>
      <c r="T337" s="74">
        <f t="shared" si="220"/>
        <v>0</v>
      </c>
      <c r="U337" s="74" t="e">
        <f t="shared" si="219"/>
        <v>#DIV/0!</v>
      </c>
      <c r="V337" s="75">
        <f t="shared" si="221"/>
        <v>0</v>
      </c>
      <c r="W337" s="75" t="e">
        <f t="shared" si="222"/>
        <v>#DIV/0!</v>
      </c>
      <c r="X337" s="75" t="e">
        <f t="shared" si="223"/>
        <v>#DIV/0!</v>
      </c>
    </row>
    <row r="338" spans="2:24" x14ac:dyDescent="0.25">
      <c r="B338" s="22" t="s">
        <v>40</v>
      </c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57"/>
      <c r="N338" s="23"/>
      <c r="O338" s="23"/>
      <c r="P338" s="23"/>
      <c r="Q338" s="23"/>
      <c r="R338" s="112"/>
      <c r="S338" s="14"/>
      <c r="T338" s="80"/>
      <c r="U338" s="81"/>
      <c r="V338" s="81"/>
      <c r="W338" s="81"/>
      <c r="X338" s="81"/>
    </row>
    <row r="339" spans="2:24" ht="92.4" x14ac:dyDescent="0.25">
      <c r="B339" s="91" t="s">
        <v>16</v>
      </c>
      <c r="C339" s="92" t="s">
        <v>55</v>
      </c>
      <c r="D339" s="92" t="s">
        <v>42</v>
      </c>
      <c r="E339" s="92" t="s">
        <v>18</v>
      </c>
      <c r="F339" s="19" t="s">
        <v>141</v>
      </c>
      <c r="G339" s="19" t="s">
        <v>142</v>
      </c>
      <c r="H339" s="123" t="s">
        <v>0</v>
      </c>
      <c r="I339" s="123" t="s">
        <v>133</v>
      </c>
      <c r="J339" s="123" t="s">
        <v>134</v>
      </c>
      <c r="K339" s="123" t="s">
        <v>135</v>
      </c>
      <c r="L339" s="123" t="s">
        <v>2</v>
      </c>
      <c r="M339" s="92" t="s">
        <v>3</v>
      </c>
      <c r="N339" s="98" t="s">
        <v>10</v>
      </c>
      <c r="O339" s="98" t="s">
        <v>9</v>
      </c>
      <c r="P339" s="98" t="s">
        <v>29</v>
      </c>
      <c r="Q339" s="98" t="s">
        <v>30</v>
      </c>
      <c r="R339" s="117" t="s">
        <v>4</v>
      </c>
      <c r="S339" s="14"/>
      <c r="T339" s="20" t="s">
        <v>99</v>
      </c>
      <c r="U339" s="100" t="s">
        <v>59</v>
      </c>
      <c r="V339" s="20" t="s">
        <v>61</v>
      </c>
      <c r="W339" s="20" t="s">
        <v>47</v>
      </c>
      <c r="X339" s="20" t="s">
        <v>48</v>
      </c>
    </row>
    <row r="340" spans="2:24" x14ac:dyDescent="0.25">
      <c r="B340" s="24"/>
      <c r="C340" s="33"/>
      <c r="D340" s="32"/>
      <c r="E340" s="24"/>
      <c r="F340" s="49"/>
      <c r="G340" s="49"/>
      <c r="H340" s="31"/>
      <c r="I340" s="31"/>
      <c r="J340" s="31"/>
      <c r="K340" s="31"/>
      <c r="L340" s="31"/>
      <c r="M340" s="60"/>
      <c r="N340" s="26"/>
      <c r="O340" s="26"/>
      <c r="P340" s="32"/>
      <c r="Q340" s="32"/>
      <c r="R340" s="113"/>
      <c r="T340" s="74">
        <f>-M340+V340</f>
        <v>0</v>
      </c>
      <c r="U340" s="74" t="e">
        <f>W340</f>
        <v>#DIV/0!</v>
      </c>
      <c r="V340" s="75">
        <f>IF(Q340=0,M340,M340/P340*(P340-Q340))</f>
        <v>0</v>
      </c>
      <c r="W340" s="75" t="e">
        <f>-M340/P340</f>
        <v>#DIV/0!</v>
      </c>
      <c r="X340" s="75" t="e">
        <f>-W340</f>
        <v>#DIV/0!</v>
      </c>
    </row>
    <row r="341" spans="2:24" x14ac:dyDescent="0.25">
      <c r="B341" s="24"/>
      <c r="C341" s="33"/>
      <c r="D341" s="32"/>
      <c r="E341" s="24"/>
      <c r="F341" s="49"/>
      <c r="G341" s="49"/>
      <c r="H341" s="31"/>
      <c r="I341" s="31"/>
      <c r="J341" s="31"/>
      <c r="K341" s="31"/>
      <c r="L341" s="31"/>
      <c r="M341" s="60"/>
      <c r="N341" s="26"/>
      <c r="O341" s="26"/>
      <c r="P341" s="32"/>
      <c r="Q341" s="32"/>
      <c r="R341" s="113"/>
      <c r="T341" s="74">
        <f t="shared" ref="T341:T342" si="224">-M341+V341</f>
        <v>0</v>
      </c>
      <c r="U341" s="74" t="e">
        <f>W341</f>
        <v>#DIV/0!</v>
      </c>
      <c r="V341" s="75">
        <f>IF(Q341=0,M341,M341/P341*(P341-Q341))</f>
        <v>0</v>
      </c>
      <c r="W341" s="75" t="e">
        <f t="shared" ref="W341:W342" si="225">-M341/P341</f>
        <v>#DIV/0!</v>
      </c>
      <c r="X341" s="75" t="e">
        <f t="shared" ref="X341:X342" si="226">-W341</f>
        <v>#DIV/0!</v>
      </c>
    </row>
    <row r="342" spans="2:24" x14ac:dyDescent="0.25">
      <c r="B342" s="24"/>
      <c r="C342" s="32"/>
      <c r="D342" s="32"/>
      <c r="E342" s="24"/>
      <c r="F342" s="49"/>
      <c r="G342" s="49"/>
      <c r="H342" s="31"/>
      <c r="I342" s="31"/>
      <c r="J342" s="31"/>
      <c r="K342" s="31"/>
      <c r="L342" s="31"/>
      <c r="M342" s="60"/>
      <c r="N342" s="26"/>
      <c r="O342" s="26"/>
      <c r="P342" s="32"/>
      <c r="Q342" s="32"/>
      <c r="R342" s="113"/>
      <c r="T342" s="74">
        <f t="shared" si="224"/>
        <v>0</v>
      </c>
      <c r="U342" s="74" t="e">
        <f>W342</f>
        <v>#DIV/0!</v>
      </c>
      <c r="V342" s="75">
        <f>IF(Q342=0,M342,M342/P342*(P342-Q342))</f>
        <v>0</v>
      </c>
      <c r="W342" s="75" t="e">
        <f t="shared" si="225"/>
        <v>#DIV/0!</v>
      </c>
      <c r="X342" s="75" t="e">
        <f t="shared" si="226"/>
        <v>#DIV/0!</v>
      </c>
    </row>
    <row r="343" spans="2:24" x14ac:dyDescent="0.25">
      <c r="B343" s="37" t="s">
        <v>5</v>
      </c>
      <c r="R343" s="119"/>
    </row>
    <row r="344" spans="2:24" x14ac:dyDescent="0.25"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4"/>
      <c r="N344" s="63"/>
      <c r="O344" s="63"/>
      <c r="P344" s="63"/>
      <c r="Q344" s="63"/>
      <c r="R344" s="120"/>
      <c r="S344" s="66"/>
      <c r="T344" s="67"/>
      <c r="U344" s="67"/>
      <c r="V344" s="68"/>
      <c r="W344" s="65"/>
      <c r="X344" s="65"/>
    </row>
    <row r="345" spans="2:24" x14ac:dyDescent="0.25">
      <c r="R345" s="119"/>
    </row>
    <row r="346" spans="2:24" ht="17.399999999999999" x14ac:dyDescent="0.25">
      <c r="B346" s="97" t="s">
        <v>162</v>
      </c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56"/>
      <c r="N346" s="13"/>
      <c r="O346" s="13"/>
      <c r="P346" s="13"/>
      <c r="Q346" s="13"/>
      <c r="R346" s="121"/>
      <c r="S346" s="14"/>
      <c r="T346" s="15" t="s">
        <v>43</v>
      </c>
      <c r="U346" s="16"/>
      <c r="V346" s="17"/>
      <c r="W346" s="95"/>
      <c r="X346" s="95"/>
    </row>
    <row r="347" spans="2:24" x14ac:dyDescent="0.25">
      <c r="B347" s="93" t="s">
        <v>19</v>
      </c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122"/>
      <c r="S347" s="14"/>
      <c r="T347" s="19"/>
      <c r="U347" s="19"/>
      <c r="V347" s="20"/>
      <c r="W347" s="20"/>
      <c r="X347" s="20"/>
    </row>
    <row r="348" spans="2:24" x14ac:dyDescent="0.25">
      <c r="B348" s="69" t="s">
        <v>38</v>
      </c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1"/>
      <c r="N348" s="70"/>
      <c r="O348" s="70"/>
      <c r="P348" s="70"/>
      <c r="Q348" s="70"/>
      <c r="R348" s="107"/>
      <c r="S348" s="14"/>
      <c r="T348" s="82"/>
      <c r="U348" s="78"/>
      <c r="V348" s="79"/>
      <c r="W348" s="79"/>
      <c r="X348" s="79"/>
    </row>
    <row r="349" spans="2:24" ht="66" x14ac:dyDescent="0.25">
      <c r="B349" s="90" t="s">
        <v>15</v>
      </c>
      <c r="C349" s="90" t="s">
        <v>50</v>
      </c>
      <c r="D349" s="96" t="s">
        <v>49</v>
      </c>
      <c r="E349" s="96" t="s">
        <v>17</v>
      </c>
      <c r="F349" s="19" t="s">
        <v>141</v>
      </c>
      <c r="G349" s="19" t="s">
        <v>142</v>
      </c>
      <c r="H349" s="96" t="s">
        <v>0</v>
      </c>
      <c r="I349" s="96" t="s">
        <v>133</v>
      </c>
      <c r="J349" s="96" t="s">
        <v>134</v>
      </c>
      <c r="K349" s="96" t="s">
        <v>135</v>
      </c>
      <c r="L349" s="96" t="s">
        <v>2</v>
      </c>
      <c r="M349" s="96" t="s">
        <v>3</v>
      </c>
      <c r="N349" s="96" t="s">
        <v>143</v>
      </c>
      <c r="O349" s="96" t="s">
        <v>144</v>
      </c>
      <c r="P349" s="96" t="s">
        <v>145</v>
      </c>
      <c r="Q349" s="96" t="s">
        <v>130</v>
      </c>
      <c r="R349" s="118" t="s">
        <v>4</v>
      </c>
      <c r="S349" s="14"/>
      <c r="T349" s="19" t="s">
        <v>100</v>
      </c>
      <c r="U349" s="19" t="s">
        <v>22</v>
      </c>
      <c r="V349" s="20" t="s">
        <v>126</v>
      </c>
      <c r="W349" s="20" t="s">
        <v>24</v>
      </c>
      <c r="X349" s="20" t="s">
        <v>25</v>
      </c>
    </row>
    <row r="350" spans="2:24" x14ac:dyDescent="0.25">
      <c r="B350" s="32"/>
      <c r="C350" s="32"/>
      <c r="D350" s="86"/>
      <c r="E350" s="32"/>
      <c r="F350" s="49"/>
      <c r="G350" s="49"/>
      <c r="H350" s="25"/>
      <c r="I350" s="25"/>
      <c r="J350" s="25"/>
      <c r="K350" s="25"/>
      <c r="L350" s="25"/>
      <c r="M350" s="58"/>
      <c r="N350" s="47"/>
      <c r="O350" s="47"/>
      <c r="P350" s="32"/>
      <c r="Q350" s="32"/>
      <c r="R350" s="108"/>
      <c r="T350" s="74">
        <f t="shared" ref="T350:T358" si="227">M350-V350</f>
        <v>0</v>
      </c>
      <c r="U350" s="74" t="e">
        <f>W350</f>
        <v>#DIV/0!</v>
      </c>
      <c r="V350" s="75">
        <f t="shared" ref="V350:V358" si="228">IF(Q350=0,M350,M350/P350*(P350-Q350))</f>
        <v>0</v>
      </c>
      <c r="W350" s="75" t="e">
        <f t="shared" ref="W350:W358" si="229">M350/P350</f>
        <v>#DIV/0!</v>
      </c>
      <c r="X350" s="75" t="e">
        <f>-W350</f>
        <v>#DIV/0!</v>
      </c>
    </row>
    <row r="351" spans="2:24" x14ac:dyDescent="0.25">
      <c r="B351" s="33"/>
      <c r="C351" s="33"/>
      <c r="D351" s="33"/>
      <c r="E351" s="33"/>
      <c r="F351" s="50"/>
      <c r="G351" s="49"/>
      <c r="H351" s="33"/>
      <c r="I351" s="33"/>
      <c r="J351" s="33"/>
      <c r="K351" s="33"/>
      <c r="L351" s="33"/>
      <c r="M351" s="58"/>
      <c r="N351" s="47"/>
      <c r="O351" s="47"/>
      <c r="P351" s="32"/>
      <c r="Q351" s="32"/>
      <c r="R351" s="109"/>
      <c r="T351" s="74">
        <f t="shared" si="227"/>
        <v>0</v>
      </c>
      <c r="U351" s="74" t="e">
        <f t="shared" ref="U351" si="230">W351</f>
        <v>#DIV/0!</v>
      </c>
      <c r="V351" s="75">
        <f t="shared" si="228"/>
        <v>0</v>
      </c>
      <c r="W351" s="75" t="e">
        <f t="shared" si="229"/>
        <v>#DIV/0!</v>
      </c>
      <c r="X351" s="75" t="e">
        <f t="shared" ref="X351:X358" si="231">-W351</f>
        <v>#DIV/0!</v>
      </c>
    </row>
    <row r="352" spans="2:24" x14ac:dyDescent="0.25">
      <c r="B352" s="33"/>
      <c r="C352" s="33"/>
      <c r="D352" s="33"/>
      <c r="E352" s="33"/>
      <c r="F352" s="50"/>
      <c r="G352" s="49"/>
      <c r="H352" s="33"/>
      <c r="I352" s="33"/>
      <c r="J352" s="33"/>
      <c r="K352" s="33"/>
      <c r="L352" s="33"/>
      <c r="M352" s="58"/>
      <c r="N352" s="47"/>
      <c r="O352" s="47"/>
      <c r="P352" s="32"/>
      <c r="Q352" s="32"/>
      <c r="R352" s="109"/>
      <c r="T352" s="74">
        <f t="shared" si="227"/>
        <v>0</v>
      </c>
      <c r="U352" s="74" t="e">
        <f>W352</f>
        <v>#DIV/0!</v>
      </c>
      <c r="V352" s="75">
        <f t="shared" si="228"/>
        <v>0</v>
      </c>
      <c r="W352" s="75" t="e">
        <f t="shared" si="229"/>
        <v>#DIV/0!</v>
      </c>
      <c r="X352" s="75" t="e">
        <f t="shared" si="231"/>
        <v>#DIV/0!</v>
      </c>
    </row>
    <row r="353" spans="2:24" x14ac:dyDescent="0.25">
      <c r="B353" s="48"/>
      <c r="C353" s="48"/>
      <c r="D353" s="48"/>
      <c r="E353" s="48"/>
      <c r="F353" s="51"/>
      <c r="G353" s="49"/>
      <c r="H353" s="48"/>
      <c r="I353" s="48"/>
      <c r="J353" s="48"/>
      <c r="K353" s="48"/>
      <c r="L353" s="48"/>
      <c r="M353" s="58"/>
      <c r="N353" s="47"/>
      <c r="O353" s="47"/>
      <c r="P353" s="32"/>
      <c r="Q353" s="32"/>
      <c r="R353" s="110"/>
      <c r="S353" s="29"/>
      <c r="T353" s="76">
        <f t="shared" si="227"/>
        <v>0</v>
      </c>
      <c r="U353" s="76" t="e">
        <f t="shared" ref="U353:U358" si="232">W353</f>
        <v>#DIV/0!</v>
      </c>
      <c r="V353" s="77">
        <f t="shared" si="228"/>
        <v>0</v>
      </c>
      <c r="W353" s="77" t="e">
        <f t="shared" si="229"/>
        <v>#DIV/0!</v>
      </c>
      <c r="X353" s="75" t="e">
        <f t="shared" si="231"/>
        <v>#DIV/0!</v>
      </c>
    </row>
    <row r="354" spans="2:24" x14ac:dyDescent="0.25">
      <c r="B354" s="33"/>
      <c r="C354" s="33"/>
      <c r="D354" s="33"/>
      <c r="E354" s="33"/>
      <c r="F354" s="50"/>
      <c r="G354" s="49"/>
      <c r="H354" s="33"/>
      <c r="I354" s="33"/>
      <c r="J354" s="33"/>
      <c r="K354" s="33"/>
      <c r="L354" s="33"/>
      <c r="M354" s="58"/>
      <c r="N354" s="47"/>
      <c r="O354" s="47"/>
      <c r="P354" s="32"/>
      <c r="Q354" s="32"/>
      <c r="R354" s="109"/>
      <c r="T354" s="74">
        <f t="shared" si="227"/>
        <v>0</v>
      </c>
      <c r="U354" s="74" t="e">
        <f t="shared" si="232"/>
        <v>#DIV/0!</v>
      </c>
      <c r="V354" s="75">
        <f t="shared" si="228"/>
        <v>0</v>
      </c>
      <c r="W354" s="75" t="e">
        <f t="shared" si="229"/>
        <v>#DIV/0!</v>
      </c>
      <c r="X354" s="75" t="e">
        <f t="shared" si="231"/>
        <v>#DIV/0!</v>
      </c>
    </row>
    <row r="355" spans="2:24" x14ac:dyDescent="0.25">
      <c r="B355" s="33"/>
      <c r="C355" s="33"/>
      <c r="D355" s="33"/>
      <c r="E355" s="33"/>
      <c r="F355" s="50"/>
      <c r="G355" s="49"/>
      <c r="H355" s="33"/>
      <c r="I355" s="33"/>
      <c r="J355" s="33"/>
      <c r="K355" s="33"/>
      <c r="L355" s="33"/>
      <c r="M355" s="58"/>
      <c r="N355" s="47"/>
      <c r="O355" s="47"/>
      <c r="P355" s="32"/>
      <c r="Q355" s="32"/>
      <c r="R355" s="109"/>
      <c r="T355" s="74">
        <f t="shared" si="227"/>
        <v>0</v>
      </c>
      <c r="U355" s="74" t="e">
        <f t="shared" si="232"/>
        <v>#DIV/0!</v>
      </c>
      <c r="V355" s="75">
        <f t="shared" si="228"/>
        <v>0</v>
      </c>
      <c r="W355" s="75" t="e">
        <f t="shared" si="229"/>
        <v>#DIV/0!</v>
      </c>
      <c r="X355" s="75" t="e">
        <f t="shared" si="231"/>
        <v>#DIV/0!</v>
      </c>
    </row>
    <row r="356" spans="2:24" x14ac:dyDescent="0.25">
      <c r="B356" s="33"/>
      <c r="C356" s="33"/>
      <c r="D356" s="33"/>
      <c r="E356" s="33"/>
      <c r="F356" s="50"/>
      <c r="G356" s="49"/>
      <c r="H356" s="33"/>
      <c r="I356" s="33"/>
      <c r="J356" s="33"/>
      <c r="K356" s="33"/>
      <c r="L356" s="33"/>
      <c r="M356" s="58"/>
      <c r="N356" s="47"/>
      <c r="O356" s="47"/>
      <c r="P356" s="32"/>
      <c r="Q356" s="32"/>
      <c r="R356" s="109"/>
      <c r="T356" s="74">
        <f t="shared" si="227"/>
        <v>0</v>
      </c>
      <c r="U356" s="74" t="e">
        <f t="shared" si="232"/>
        <v>#DIV/0!</v>
      </c>
      <c r="V356" s="75">
        <f t="shared" si="228"/>
        <v>0</v>
      </c>
      <c r="W356" s="75" t="e">
        <f t="shared" si="229"/>
        <v>#DIV/0!</v>
      </c>
      <c r="X356" s="75" t="e">
        <f t="shared" si="231"/>
        <v>#DIV/0!</v>
      </c>
    </row>
    <row r="357" spans="2:24" x14ac:dyDescent="0.25">
      <c r="B357" s="33"/>
      <c r="C357" s="33"/>
      <c r="D357" s="33"/>
      <c r="E357" s="33"/>
      <c r="F357" s="50"/>
      <c r="G357" s="49"/>
      <c r="H357" s="33"/>
      <c r="I357" s="33"/>
      <c r="J357" s="33"/>
      <c r="K357" s="33"/>
      <c r="L357" s="33"/>
      <c r="M357" s="58"/>
      <c r="N357" s="47"/>
      <c r="O357" s="47"/>
      <c r="P357" s="32"/>
      <c r="Q357" s="32"/>
      <c r="R357" s="109"/>
      <c r="T357" s="74">
        <f t="shared" si="227"/>
        <v>0</v>
      </c>
      <c r="U357" s="74" t="e">
        <f t="shared" si="232"/>
        <v>#DIV/0!</v>
      </c>
      <c r="V357" s="75">
        <f t="shared" si="228"/>
        <v>0</v>
      </c>
      <c r="W357" s="75" t="e">
        <f t="shared" si="229"/>
        <v>#DIV/0!</v>
      </c>
      <c r="X357" s="75" t="e">
        <f t="shared" si="231"/>
        <v>#DIV/0!</v>
      </c>
    </row>
    <row r="358" spans="2:24" x14ac:dyDescent="0.25">
      <c r="B358" s="33"/>
      <c r="C358" s="33"/>
      <c r="D358" s="33"/>
      <c r="E358" s="33"/>
      <c r="F358" s="50"/>
      <c r="G358" s="49"/>
      <c r="H358" s="33"/>
      <c r="I358" s="33"/>
      <c r="J358" s="33"/>
      <c r="K358" s="33"/>
      <c r="L358" s="33"/>
      <c r="M358" s="58"/>
      <c r="N358" s="47"/>
      <c r="O358" s="47"/>
      <c r="P358" s="32"/>
      <c r="Q358" s="32"/>
      <c r="R358" s="109"/>
      <c r="T358" s="74">
        <f t="shared" si="227"/>
        <v>0</v>
      </c>
      <c r="U358" s="74" t="e">
        <f t="shared" si="232"/>
        <v>#DIV/0!</v>
      </c>
      <c r="V358" s="75">
        <f t="shared" si="228"/>
        <v>0</v>
      </c>
      <c r="W358" s="75" t="e">
        <f t="shared" si="229"/>
        <v>#DIV/0!</v>
      </c>
      <c r="X358" s="75" t="e">
        <f t="shared" si="231"/>
        <v>#DIV/0!</v>
      </c>
    </row>
    <row r="359" spans="2:24" x14ac:dyDescent="0.25">
      <c r="B359" s="69" t="s">
        <v>131</v>
      </c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1"/>
      <c r="N359" s="70"/>
      <c r="O359" s="70"/>
      <c r="P359" s="70"/>
      <c r="Q359" s="70"/>
      <c r="R359" s="107"/>
      <c r="S359" s="14"/>
      <c r="T359" s="82"/>
      <c r="U359" s="78"/>
      <c r="V359" s="79"/>
      <c r="W359" s="79"/>
      <c r="X359" s="79"/>
    </row>
    <row r="360" spans="2:24" ht="66" x14ac:dyDescent="0.25">
      <c r="B360" s="90" t="s">
        <v>16</v>
      </c>
      <c r="C360" s="90" t="s">
        <v>51</v>
      </c>
      <c r="D360" s="96" t="s">
        <v>52</v>
      </c>
      <c r="E360" s="96" t="s">
        <v>18</v>
      </c>
      <c r="F360" s="53" t="s">
        <v>142</v>
      </c>
      <c r="G360" s="19" t="s">
        <v>141</v>
      </c>
      <c r="H360" s="96" t="s">
        <v>0</v>
      </c>
      <c r="I360" s="96" t="s">
        <v>133</v>
      </c>
      <c r="J360" s="96" t="s">
        <v>134</v>
      </c>
      <c r="K360" s="96" t="s">
        <v>135</v>
      </c>
      <c r="L360" s="96" t="s">
        <v>2</v>
      </c>
      <c r="M360" s="96" t="s">
        <v>3</v>
      </c>
      <c r="N360" s="96" t="s">
        <v>36</v>
      </c>
      <c r="O360" s="96" t="s">
        <v>37</v>
      </c>
      <c r="P360" s="96" t="s">
        <v>35</v>
      </c>
      <c r="Q360" s="96" t="s">
        <v>132</v>
      </c>
      <c r="R360" s="118" t="s">
        <v>4</v>
      </c>
      <c r="S360" s="14"/>
      <c r="T360" s="19" t="s">
        <v>101</v>
      </c>
      <c r="U360" s="19" t="s">
        <v>59</v>
      </c>
      <c r="V360" s="20" t="s">
        <v>127</v>
      </c>
      <c r="W360" s="20" t="s">
        <v>26</v>
      </c>
      <c r="X360" s="20" t="s">
        <v>44</v>
      </c>
    </row>
    <row r="361" spans="2:24" x14ac:dyDescent="0.25">
      <c r="B361" s="24"/>
      <c r="C361" s="24"/>
      <c r="D361" s="24"/>
      <c r="E361" s="24"/>
      <c r="F361" s="49"/>
      <c r="G361" s="49"/>
      <c r="H361" s="31"/>
      <c r="I361" s="31"/>
      <c r="J361" s="31"/>
      <c r="K361" s="31"/>
      <c r="L361" s="31"/>
      <c r="M361" s="35"/>
      <c r="N361" s="26"/>
      <c r="O361" s="26"/>
      <c r="P361" s="24"/>
      <c r="Q361" s="24"/>
      <c r="R361" s="109"/>
      <c r="T361" s="74">
        <f>-(M361-V361)</f>
        <v>0</v>
      </c>
      <c r="U361" s="74" t="e">
        <f>W361</f>
        <v>#DIV/0!</v>
      </c>
      <c r="V361" s="75">
        <f>IF(Q361=0,M361,M361/P361*(P361-Q361))</f>
        <v>0</v>
      </c>
      <c r="W361" s="75" t="e">
        <f>-(M361/P361)</f>
        <v>#DIV/0!</v>
      </c>
      <c r="X361" s="75" t="e">
        <f>-W361</f>
        <v>#DIV/0!</v>
      </c>
    </row>
    <row r="362" spans="2:24" x14ac:dyDescent="0.25">
      <c r="B362" s="24"/>
      <c r="C362" s="24"/>
      <c r="D362" s="24"/>
      <c r="E362" s="24"/>
      <c r="F362" s="49"/>
      <c r="G362" s="49"/>
      <c r="H362" s="25"/>
      <c r="I362" s="25"/>
      <c r="J362" s="25"/>
      <c r="K362" s="25"/>
      <c r="L362" s="25"/>
      <c r="M362" s="58"/>
      <c r="N362" s="26"/>
      <c r="O362" s="26"/>
      <c r="P362" s="24"/>
      <c r="Q362" s="24"/>
      <c r="R362" s="109"/>
      <c r="T362" s="74">
        <f>-(M362-V362)</f>
        <v>0</v>
      </c>
      <c r="U362" s="74" t="e">
        <f t="shared" ref="U362" si="233">W362</f>
        <v>#DIV/0!</v>
      </c>
      <c r="V362" s="75">
        <f>IF(Q362=0,M362,M362/P362*(P362-Q362))</f>
        <v>0</v>
      </c>
      <c r="W362" s="75" t="e">
        <f>-(M362/P362)</f>
        <v>#DIV/0!</v>
      </c>
      <c r="X362" s="75" t="e">
        <f t="shared" ref="X362" si="234">-W362</f>
        <v>#DIV/0!</v>
      </c>
    </row>
    <row r="363" spans="2:24" x14ac:dyDescent="0.25">
      <c r="B363" s="24"/>
      <c r="C363" s="24"/>
      <c r="D363" s="24"/>
      <c r="E363" s="24"/>
      <c r="F363" s="49"/>
      <c r="G363" s="49"/>
      <c r="H363" s="25"/>
      <c r="I363" s="25"/>
      <c r="J363" s="25"/>
      <c r="K363" s="25"/>
      <c r="L363" s="25"/>
      <c r="M363" s="58"/>
      <c r="N363" s="26"/>
      <c r="O363" s="26"/>
      <c r="P363" s="24"/>
      <c r="Q363" s="24"/>
      <c r="R363" s="109"/>
      <c r="T363" s="74">
        <f t="shared" ref="T363:T364" si="235">-(M363-V363)</f>
        <v>0</v>
      </c>
      <c r="U363" s="74" t="e">
        <f t="shared" ref="U363:U364" si="236">W363</f>
        <v>#DIV/0!</v>
      </c>
      <c r="V363" s="75">
        <f t="shared" ref="V363:V364" si="237">IF(Q363=0,M363,M363/P363*(P363-Q363))</f>
        <v>0</v>
      </c>
      <c r="W363" s="75" t="e">
        <f t="shared" ref="W363:W364" si="238">-(M363/P363)</f>
        <v>#DIV/0!</v>
      </c>
      <c r="X363" s="75" t="e">
        <f t="shared" ref="X363:X364" si="239">-W363</f>
        <v>#DIV/0!</v>
      </c>
    </row>
    <row r="364" spans="2:24" x14ac:dyDescent="0.25">
      <c r="B364" s="24"/>
      <c r="C364" s="24"/>
      <c r="D364" s="24"/>
      <c r="E364" s="24"/>
      <c r="F364" s="49"/>
      <c r="G364" s="49"/>
      <c r="H364" s="25"/>
      <c r="I364" s="25"/>
      <c r="J364" s="25"/>
      <c r="K364" s="25"/>
      <c r="L364" s="25"/>
      <c r="M364" s="58"/>
      <c r="N364" s="26"/>
      <c r="O364" s="26"/>
      <c r="P364" s="24"/>
      <c r="Q364" s="24"/>
      <c r="R364" s="109"/>
      <c r="T364" s="74">
        <f t="shared" si="235"/>
        <v>0</v>
      </c>
      <c r="U364" s="74" t="e">
        <f t="shared" si="236"/>
        <v>#DIV/0!</v>
      </c>
      <c r="V364" s="75">
        <f t="shared" si="237"/>
        <v>0</v>
      </c>
      <c r="W364" s="75" t="e">
        <f t="shared" si="238"/>
        <v>#DIV/0!</v>
      </c>
      <c r="X364" s="75" t="e">
        <f t="shared" si="239"/>
        <v>#DIV/0!</v>
      </c>
    </row>
    <row r="365" spans="2:24" x14ac:dyDescent="0.25">
      <c r="B365" s="32"/>
      <c r="C365" s="32"/>
      <c r="D365" s="32"/>
      <c r="E365" s="32"/>
      <c r="F365" s="49"/>
      <c r="G365" s="49"/>
      <c r="H365" s="32"/>
      <c r="I365" s="32"/>
      <c r="J365" s="32"/>
      <c r="K365" s="32"/>
      <c r="L365" s="32"/>
      <c r="M365" s="59"/>
      <c r="N365" s="32"/>
      <c r="O365" s="32"/>
      <c r="P365" s="32"/>
      <c r="Q365" s="32"/>
      <c r="R365" s="109"/>
      <c r="T365" s="74">
        <f>-(M365-V365)</f>
        <v>0</v>
      </c>
      <c r="U365" s="74" t="e">
        <f t="shared" ref="U365" si="240">W365</f>
        <v>#DIV/0!</v>
      </c>
      <c r="V365" s="75">
        <f>IF(Q365=0,M365,M365/P365*(P365-Q365))</f>
        <v>0</v>
      </c>
      <c r="W365" s="75" t="e">
        <f>-(M365/P365)</f>
        <v>#DIV/0!</v>
      </c>
      <c r="X365" s="75" t="e">
        <f t="shared" ref="X365" si="241">-W365</f>
        <v>#DIV/0!</v>
      </c>
    </row>
    <row r="366" spans="2:24" x14ac:dyDescent="0.25">
      <c r="B366" s="94" t="s">
        <v>56</v>
      </c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3"/>
      <c r="N366" s="94"/>
      <c r="O366" s="94"/>
      <c r="P366" s="94"/>
      <c r="Q366" s="94"/>
      <c r="R366" s="111"/>
      <c r="S366" s="14"/>
      <c r="T366" s="21"/>
      <c r="U366" s="21"/>
      <c r="V366" s="21"/>
      <c r="W366" s="21"/>
      <c r="X366" s="21"/>
    </row>
    <row r="367" spans="2:24" x14ac:dyDescent="0.25">
      <c r="B367" s="22" t="s">
        <v>39</v>
      </c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57"/>
      <c r="N367" s="23"/>
      <c r="O367" s="23"/>
      <c r="P367" s="23"/>
      <c r="Q367" s="23"/>
      <c r="R367" s="112"/>
      <c r="S367" s="14"/>
      <c r="T367" s="80"/>
      <c r="U367" s="81"/>
      <c r="V367" s="81"/>
      <c r="W367" s="81"/>
      <c r="X367" s="81"/>
    </row>
    <row r="368" spans="2:24" ht="92.4" x14ac:dyDescent="0.25">
      <c r="B368" s="22" t="s">
        <v>15</v>
      </c>
      <c r="C368" s="92" t="s">
        <v>54</v>
      </c>
      <c r="D368" s="92" t="s">
        <v>41</v>
      </c>
      <c r="E368" s="92" t="s">
        <v>17</v>
      </c>
      <c r="F368" s="53" t="s">
        <v>142</v>
      </c>
      <c r="G368" s="19" t="s">
        <v>141</v>
      </c>
      <c r="H368" s="123" t="s">
        <v>0</v>
      </c>
      <c r="I368" s="123" t="s">
        <v>133</v>
      </c>
      <c r="J368" s="123" t="s">
        <v>134</v>
      </c>
      <c r="K368" s="123" t="s">
        <v>135</v>
      </c>
      <c r="L368" s="123" t="s">
        <v>2</v>
      </c>
      <c r="M368" s="92" t="s">
        <v>3</v>
      </c>
      <c r="N368" s="98" t="s">
        <v>10</v>
      </c>
      <c r="O368" s="98" t="s">
        <v>9</v>
      </c>
      <c r="P368" s="98" t="s">
        <v>27</v>
      </c>
      <c r="Q368" s="98" t="s">
        <v>28</v>
      </c>
      <c r="R368" s="116" t="s">
        <v>4</v>
      </c>
      <c r="S368" s="14"/>
      <c r="T368" s="20" t="s">
        <v>102</v>
      </c>
      <c r="U368" s="19" t="s">
        <v>57</v>
      </c>
      <c r="V368" s="99" t="s">
        <v>58</v>
      </c>
      <c r="W368" s="20" t="s">
        <v>45</v>
      </c>
      <c r="X368" s="20" t="s">
        <v>46</v>
      </c>
    </row>
    <row r="369" spans="2:24" x14ac:dyDescent="0.25">
      <c r="B369" s="33"/>
      <c r="C369" s="33"/>
      <c r="D369" s="33"/>
      <c r="E369" s="33"/>
      <c r="F369" s="50"/>
      <c r="G369" s="49"/>
      <c r="H369" s="33"/>
      <c r="I369" s="33"/>
      <c r="J369" s="33"/>
      <c r="K369" s="33"/>
      <c r="L369" s="33"/>
      <c r="M369" s="60"/>
      <c r="N369" s="26"/>
      <c r="O369" s="26"/>
      <c r="P369" s="32"/>
      <c r="Q369" s="32"/>
      <c r="R369" s="108"/>
      <c r="S369" s="36"/>
      <c r="T369" s="74">
        <f>M369-V369</f>
        <v>0</v>
      </c>
      <c r="U369" s="74" t="e">
        <f t="shared" ref="U369:U371" si="242">W369</f>
        <v>#DIV/0!</v>
      </c>
      <c r="V369" s="75">
        <f>IF(Q369=0,M369,M369/P369*(P369-Q369))</f>
        <v>0</v>
      </c>
      <c r="W369" s="75" t="e">
        <f>M369/P369</f>
        <v>#DIV/0!</v>
      </c>
      <c r="X369" s="75" t="e">
        <f>-W369</f>
        <v>#DIV/0!</v>
      </c>
    </row>
    <row r="370" spans="2:24" x14ac:dyDescent="0.25">
      <c r="B370" s="33"/>
      <c r="C370" s="33"/>
      <c r="D370" s="33"/>
      <c r="E370" s="33"/>
      <c r="F370" s="50"/>
      <c r="G370" s="49"/>
      <c r="I370" s="33"/>
      <c r="J370" s="33"/>
      <c r="K370" s="33"/>
      <c r="L370" s="33"/>
      <c r="M370" s="60"/>
      <c r="N370" s="26"/>
      <c r="O370" s="33"/>
      <c r="P370" s="33"/>
      <c r="Q370" s="33"/>
      <c r="R370" s="109"/>
      <c r="T370" s="74">
        <f t="shared" ref="T370:T371" si="243">M370-V370</f>
        <v>0</v>
      </c>
      <c r="U370" s="74" t="e">
        <f t="shared" si="242"/>
        <v>#DIV/0!</v>
      </c>
      <c r="V370" s="75">
        <f t="shared" ref="V370:V371" si="244">IF(Q370=0,M370,M370/P370*(P370-Q370))</f>
        <v>0</v>
      </c>
      <c r="W370" s="75" t="e">
        <f t="shared" ref="W370:W371" si="245">M370/P370</f>
        <v>#DIV/0!</v>
      </c>
      <c r="X370" s="75" t="e">
        <f t="shared" ref="X370:X371" si="246">-W370</f>
        <v>#DIV/0!</v>
      </c>
    </row>
    <row r="371" spans="2:24" x14ac:dyDescent="0.25">
      <c r="B371" s="33"/>
      <c r="C371" s="33"/>
      <c r="D371" s="33"/>
      <c r="E371" s="33"/>
      <c r="F371" s="50"/>
      <c r="G371" s="49"/>
      <c r="H371" s="33"/>
      <c r="I371" s="33"/>
      <c r="J371" s="33"/>
      <c r="K371" s="33"/>
      <c r="L371" s="33"/>
      <c r="M371" s="60"/>
      <c r="N371" s="26"/>
      <c r="O371" s="33"/>
      <c r="P371" s="33"/>
      <c r="Q371" s="33"/>
      <c r="R371" s="109"/>
      <c r="T371" s="74">
        <f t="shared" si="243"/>
        <v>0</v>
      </c>
      <c r="U371" s="74" t="e">
        <f t="shared" si="242"/>
        <v>#DIV/0!</v>
      </c>
      <c r="V371" s="75">
        <f t="shared" si="244"/>
        <v>0</v>
      </c>
      <c r="W371" s="75" t="e">
        <f t="shared" si="245"/>
        <v>#DIV/0!</v>
      </c>
      <c r="X371" s="75" t="e">
        <f t="shared" si="246"/>
        <v>#DIV/0!</v>
      </c>
    </row>
    <row r="372" spans="2:24" x14ac:dyDescent="0.25">
      <c r="B372" s="22" t="s">
        <v>40</v>
      </c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57"/>
      <c r="N372" s="23"/>
      <c r="O372" s="23"/>
      <c r="P372" s="23"/>
      <c r="Q372" s="23"/>
      <c r="R372" s="112"/>
      <c r="S372" s="14"/>
      <c r="T372" s="80"/>
      <c r="U372" s="81"/>
      <c r="V372" s="81"/>
      <c r="W372" s="81"/>
      <c r="X372" s="81"/>
    </row>
    <row r="373" spans="2:24" ht="92.4" x14ac:dyDescent="0.25">
      <c r="B373" s="91" t="s">
        <v>16</v>
      </c>
      <c r="C373" s="92" t="s">
        <v>55</v>
      </c>
      <c r="D373" s="92" t="s">
        <v>42</v>
      </c>
      <c r="E373" s="92" t="s">
        <v>18</v>
      </c>
      <c r="F373" s="19" t="s">
        <v>141</v>
      </c>
      <c r="G373" s="19" t="s">
        <v>142</v>
      </c>
      <c r="H373" s="123" t="s">
        <v>0</v>
      </c>
      <c r="I373" s="123" t="s">
        <v>133</v>
      </c>
      <c r="J373" s="123" t="s">
        <v>134</v>
      </c>
      <c r="K373" s="123" t="s">
        <v>135</v>
      </c>
      <c r="L373" s="123" t="s">
        <v>2</v>
      </c>
      <c r="M373" s="92" t="s">
        <v>3</v>
      </c>
      <c r="N373" s="98" t="s">
        <v>10</v>
      </c>
      <c r="O373" s="98" t="s">
        <v>9</v>
      </c>
      <c r="P373" s="98" t="s">
        <v>29</v>
      </c>
      <c r="Q373" s="98" t="s">
        <v>30</v>
      </c>
      <c r="R373" s="117" t="s">
        <v>4</v>
      </c>
      <c r="S373" s="14"/>
      <c r="T373" s="20" t="s">
        <v>103</v>
      </c>
      <c r="U373" s="100" t="s">
        <v>59</v>
      </c>
      <c r="V373" s="20" t="s">
        <v>61</v>
      </c>
      <c r="W373" s="20" t="s">
        <v>47</v>
      </c>
      <c r="X373" s="20" t="s">
        <v>48</v>
      </c>
    </row>
    <row r="374" spans="2:24" x14ac:dyDescent="0.25">
      <c r="B374" s="24"/>
      <c r="C374" s="33"/>
      <c r="D374" s="32"/>
      <c r="E374" s="24"/>
      <c r="F374" s="49"/>
      <c r="G374" s="49"/>
      <c r="H374" s="31"/>
      <c r="I374" s="31"/>
      <c r="J374" s="31"/>
      <c r="K374" s="31"/>
      <c r="L374" s="31"/>
      <c r="M374" s="60"/>
      <c r="N374" s="26"/>
      <c r="O374" s="26"/>
      <c r="P374" s="32"/>
      <c r="Q374" s="32"/>
      <c r="R374" s="113"/>
      <c r="T374" s="74">
        <f>-M374+V374</f>
        <v>0</v>
      </c>
      <c r="U374" s="74" t="e">
        <f>W374</f>
        <v>#DIV/0!</v>
      </c>
      <c r="V374" s="75">
        <f>IF(Q374=0,M374,M374/P374*(P374-Q374))</f>
        <v>0</v>
      </c>
      <c r="W374" s="75" t="e">
        <f>-M374/P374</f>
        <v>#DIV/0!</v>
      </c>
      <c r="X374" s="75" t="e">
        <f>-W374</f>
        <v>#DIV/0!</v>
      </c>
    </row>
    <row r="375" spans="2:24" x14ac:dyDescent="0.25">
      <c r="B375" s="24"/>
      <c r="C375" s="33"/>
      <c r="D375" s="32"/>
      <c r="E375" s="24"/>
      <c r="F375" s="49"/>
      <c r="G375" s="49"/>
      <c r="H375" s="31"/>
      <c r="I375" s="31"/>
      <c r="J375" s="31"/>
      <c r="K375" s="31"/>
      <c r="L375" s="31"/>
      <c r="M375" s="60"/>
      <c r="N375" s="26"/>
      <c r="O375" s="26"/>
      <c r="P375" s="32"/>
      <c r="Q375" s="32"/>
      <c r="R375" s="113"/>
      <c r="T375" s="74">
        <f t="shared" ref="T375:T376" si="247">-M375+V375</f>
        <v>0</v>
      </c>
      <c r="U375" s="74" t="e">
        <f>W375</f>
        <v>#DIV/0!</v>
      </c>
      <c r="V375" s="75">
        <f>IF(Q375=0,M375,M375/P375*(P375-Q375))</f>
        <v>0</v>
      </c>
      <c r="W375" s="75" t="e">
        <f t="shared" ref="W375:W376" si="248">-M375/P375</f>
        <v>#DIV/0!</v>
      </c>
      <c r="X375" s="75" t="e">
        <f t="shared" ref="X375:X376" si="249">-W375</f>
        <v>#DIV/0!</v>
      </c>
    </row>
    <row r="376" spans="2:24" x14ac:dyDescent="0.25">
      <c r="B376" s="24"/>
      <c r="C376" s="32"/>
      <c r="D376" s="32"/>
      <c r="E376" s="24"/>
      <c r="F376" s="49"/>
      <c r="G376" s="49"/>
      <c r="H376" s="31"/>
      <c r="I376" s="31"/>
      <c r="J376" s="31"/>
      <c r="K376" s="31"/>
      <c r="L376" s="31"/>
      <c r="M376" s="60"/>
      <c r="N376" s="26"/>
      <c r="O376" s="26"/>
      <c r="P376" s="32"/>
      <c r="Q376" s="32"/>
      <c r="R376" s="113"/>
      <c r="T376" s="74">
        <f t="shared" si="247"/>
        <v>0</v>
      </c>
      <c r="U376" s="74" t="e">
        <f>W376</f>
        <v>#DIV/0!</v>
      </c>
      <c r="V376" s="75">
        <f>IF(Q376=0,M376,M376/P376*(P376-Q376))</f>
        <v>0</v>
      </c>
      <c r="W376" s="75" t="e">
        <f t="shared" si="248"/>
        <v>#DIV/0!</v>
      </c>
      <c r="X376" s="75" t="e">
        <f t="shared" si="249"/>
        <v>#DIV/0!</v>
      </c>
    </row>
    <row r="377" spans="2:24" x14ac:dyDescent="0.25">
      <c r="B377" s="37" t="s">
        <v>5</v>
      </c>
      <c r="R377" s="119"/>
    </row>
    <row r="378" spans="2:24" x14ac:dyDescent="0.25"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4"/>
      <c r="N378" s="63"/>
      <c r="O378" s="63"/>
      <c r="P378" s="63"/>
      <c r="Q378" s="63"/>
      <c r="R378" s="115"/>
      <c r="S378" s="66"/>
      <c r="T378" s="67"/>
      <c r="U378" s="67"/>
      <c r="V378" s="68"/>
      <c r="W378" s="65"/>
      <c r="X378" s="65"/>
    </row>
    <row r="380" spans="2:24" ht="17.399999999999999" x14ac:dyDescent="0.25">
      <c r="B380" s="97" t="s">
        <v>163</v>
      </c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56"/>
      <c r="N380" s="13"/>
      <c r="O380" s="13"/>
      <c r="P380" s="13"/>
      <c r="Q380" s="13"/>
      <c r="R380" s="105"/>
      <c r="S380" s="14"/>
      <c r="T380" s="15" t="s">
        <v>43</v>
      </c>
      <c r="U380" s="16"/>
      <c r="V380" s="17"/>
      <c r="W380" s="95"/>
      <c r="X380" s="95"/>
    </row>
    <row r="381" spans="2:24" x14ac:dyDescent="0.25">
      <c r="B381" s="93" t="s">
        <v>19</v>
      </c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106"/>
      <c r="S381" s="14"/>
      <c r="T381" s="19"/>
      <c r="U381" s="19"/>
      <c r="V381" s="20"/>
      <c r="W381" s="20"/>
      <c r="X381" s="20"/>
    </row>
    <row r="382" spans="2:24" x14ac:dyDescent="0.25">
      <c r="B382" s="69" t="s">
        <v>38</v>
      </c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1"/>
      <c r="N382" s="70"/>
      <c r="O382" s="70"/>
      <c r="P382" s="70"/>
      <c r="Q382" s="70"/>
      <c r="R382" s="107"/>
      <c r="S382" s="14"/>
      <c r="T382" s="82"/>
      <c r="U382" s="78"/>
      <c r="V382" s="79"/>
      <c r="W382" s="79"/>
      <c r="X382" s="79"/>
    </row>
    <row r="383" spans="2:24" ht="66" x14ac:dyDescent="0.25">
      <c r="B383" s="90" t="s">
        <v>15</v>
      </c>
      <c r="C383" s="90" t="s">
        <v>50</v>
      </c>
      <c r="D383" s="96" t="s">
        <v>49</v>
      </c>
      <c r="E383" s="96" t="s">
        <v>17</v>
      </c>
      <c r="F383" s="19" t="s">
        <v>141</v>
      </c>
      <c r="G383" s="19" t="s">
        <v>142</v>
      </c>
      <c r="H383" s="96" t="s">
        <v>0</v>
      </c>
      <c r="I383" s="96" t="s">
        <v>133</v>
      </c>
      <c r="J383" s="96" t="s">
        <v>134</v>
      </c>
      <c r="K383" s="96" t="s">
        <v>135</v>
      </c>
      <c r="L383" s="96" t="s">
        <v>2</v>
      </c>
      <c r="M383" s="96" t="s">
        <v>3</v>
      </c>
      <c r="N383" s="96" t="s">
        <v>143</v>
      </c>
      <c r="O383" s="96" t="s">
        <v>144</v>
      </c>
      <c r="P383" s="96" t="s">
        <v>145</v>
      </c>
      <c r="Q383" s="96" t="s">
        <v>130</v>
      </c>
      <c r="R383" s="118" t="s">
        <v>4</v>
      </c>
      <c r="S383" s="14"/>
      <c r="T383" s="19" t="s">
        <v>104</v>
      </c>
      <c r="U383" s="19" t="s">
        <v>22</v>
      </c>
      <c r="V383" s="20" t="s">
        <v>128</v>
      </c>
      <c r="W383" s="20" t="s">
        <v>24</v>
      </c>
      <c r="X383" s="20" t="s">
        <v>25</v>
      </c>
    </row>
    <row r="384" spans="2:24" x14ac:dyDescent="0.25">
      <c r="B384" s="32"/>
      <c r="C384" s="32"/>
      <c r="D384" s="86"/>
      <c r="E384" s="32"/>
      <c r="F384" s="49"/>
      <c r="G384" s="49"/>
      <c r="H384" s="25"/>
      <c r="I384" s="25"/>
      <c r="J384" s="25"/>
      <c r="K384" s="25"/>
      <c r="L384" s="25"/>
      <c r="M384" s="58"/>
      <c r="N384" s="47"/>
      <c r="O384" s="47"/>
      <c r="P384" s="32"/>
      <c r="Q384" s="32"/>
      <c r="R384" s="108"/>
      <c r="T384" s="74">
        <f t="shared" ref="T384:T392" si="250">M384-V384</f>
        <v>0</v>
      </c>
      <c r="U384" s="74" t="e">
        <f>W384</f>
        <v>#DIV/0!</v>
      </c>
      <c r="V384" s="75">
        <f t="shared" ref="V384:V392" si="251">IF(Q384=0,M384,M384/P384*(P384-Q384))</f>
        <v>0</v>
      </c>
      <c r="W384" s="75" t="e">
        <f t="shared" ref="W384:W392" si="252">M384/P384</f>
        <v>#DIV/0!</v>
      </c>
      <c r="X384" s="75" t="e">
        <f>-W384</f>
        <v>#DIV/0!</v>
      </c>
    </row>
    <row r="385" spans="2:24" x14ac:dyDescent="0.25">
      <c r="B385" s="33"/>
      <c r="C385" s="33"/>
      <c r="D385" s="33"/>
      <c r="E385" s="33"/>
      <c r="F385" s="50"/>
      <c r="G385" s="49"/>
      <c r="H385" s="33"/>
      <c r="I385" s="33"/>
      <c r="J385" s="33"/>
      <c r="K385" s="33"/>
      <c r="L385" s="33"/>
      <c r="M385" s="58"/>
      <c r="N385" s="47"/>
      <c r="O385" s="47"/>
      <c r="P385" s="32"/>
      <c r="Q385" s="32"/>
      <c r="R385" s="109"/>
      <c r="T385" s="74">
        <f t="shared" si="250"/>
        <v>0</v>
      </c>
      <c r="U385" s="74" t="e">
        <f t="shared" ref="U385" si="253">W385</f>
        <v>#DIV/0!</v>
      </c>
      <c r="V385" s="75">
        <f t="shared" si="251"/>
        <v>0</v>
      </c>
      <c r="W385" s="75" t="e">
        <f t="shared" si="252"/>
        <v>#DIV/0!</v>
      </c>
      <c r="X385" s="75" t="e">
        <f t="shared" ref="X385:X392" si="254">-W385</f>
        <v>#DIV/0!</v>
      </c>
    </row>
    <row r="386" spans="2:24" x14ac:dyDescent="0.25">
      <c r="B386" s="33"/>
      <c r="C386" s="33"/>
      <c r="D386" s="33"/>
      <c r="E386" s="33"/>
      <c r="F386" s="50"/>
      <c r="G386" s="49"/>
      <c r="H386" s="33"/>
      <c r="I386" s="33"/>
      <c r="J386" s="33"/>
      <c r="K386" s="33"/>
      <c r="L386" s="33"/>
      <c r="M386" s="58"/>
      <c r="N386" s="47"/>
      <c r="O386" s="47"/>
      <c r="P386" s="32"/>
      <c r="Q386" s="32"/>
      <c r="R386" s="109"/>
      <c r="T386" s="74">
        <f t="shared" si="250"/>
        <v>0</v>
      </c>
      <c r="U386" s="74" t="e">
        <f>W386</f>
        <v>#DIV/0!</v>
      </c>
      <c r="V386" s="75">
        <f t="shared" si="251"/>
        <v>0</v>
      </c>
      <c r="W386" s="75" t="e">
        <f t="shared" si="252"/>
        <v>#DIV/0!</v>
      </c>
      <c r="X386" s="75" t="e">
        <f t="shared" si="254"/>
        <v>#DIV/0!</v>
      </c>
    </row>
    <row r="387" spans="2:24" x14ac:dyDescent="0.25">
      <c r="B387" s="48"/>
      <c r="C387" s="48"/>
      <c r="D387" s="48"/>
      <c r="E387" s="48"/>
      <c r="F387" s="51"/>
      <c r="G387" s="49"/>
      <c r="H387" s="48"/>
      <c r="I387" s="48"/>
      <c r="J387" s="48"/>
      <c r="K387" s="48"/>
      <c r="L387" s="48"/>
      <c r="M387" s="58"/>
      <c r="N387" s="47"/>
      <c r="O387" s="47"/>
      <c r="P387" s="32"/>
      <c r="Q387" s="32"/>
      <c r="R387" s="110"/>
      <c r="S387" s="29"/>
      <c r="T387" s="76">
        <f t="shared" si="250"/>
        <v>0</v>
      </c>
      <c r="U387" s="76" t="e">
        <f t="shared" ref="U387:U392" si="255">W387</f>
        <v>#DIV/0!</v>
      </c>
      <c r="V387" s="77">
        <f t="shared" si="251"/>
        <v>0</v>
      </c>
      <c r="W387" s="77" t="e">
        <f t="shared" si="252"/>
        <v>#DIV/0!</v>
      </c>
      <c r="X387" s="75" t="e">
        <f t="shared" si="254"/>
        <v>#DIV/0!</v>
      </c>
    </row>
    <row r="388" spans="2:24" x14ac:dyDescent="0.25">
      <c r="B388" s="33"/>
      <c r="C388" s="33"/>
      <c r="D388" s="33"/>
      <c r="E388" s="33"/>
      <c r="F388" s="50"/>
      <c r="G388" s="49"/>
      <c r="H388" s="33"/>
      <c r="I388" s="33"/>
      <c r="J388" s="33"/>
      <c r="K388" s="33"/>
      <c r="L388" s="33"/>
      <c r="M388" s="58"/>
      <c r="N388" s="47"/>
      <c r="O388" s="47"/>
      <c r="P388" s="32"/>
      <c r="Q388" s="32"/>
      <c r="R388" s="109"/>
      <c r="T388" s="74">
        <f t="shared" si="250"/>
        <v>0</v>
      </c>
      <c r="U388" s="74" t="e">
        <f t="shared" si="255"/>
        <v>#DIV/0!</v>
      </c>
      <c r="V388" s="75">
        <f t="shared" si="251"/>
        <v>0</v>
      </c>
      <c r="W388" s="75" t="e">
        <f t="shared" si="252"/>
        <v>#DIV/0!</v>
      </c>
      <c r="X388" s="75" t="e">
        <f t="shared" si="254"/>
        <v>#DIV/0!</v>
      </c>
    </row>
    <row r="389" spans="2:24" x14ac:dyDescent="0.25">
      <c r="B389" s="33"/>
      <c r="C389" s="33"/>
      <c r="D389" s="33"/>
      <c r="E389" s="33"/>
      <c r="F389" s="50"/>
      <c r="G389" s="49"/>
      <c r="H389" s="33"/>
      <c r="I389" s="33"/>
      <c r="J389" s="33"/>
      <c r="K389" s="33"/>
      <c r="L389" s="33"/>
      <c r="M389" s="58"/>
      <c r="N389" s="47"/>
      <c r="O389" s="47"/>
      <c r="P389" s="32"/>
      <c r="Q389" s="32"/>
      <c r="R389" s="109"/>
      <c r="T389" s="74">
        <f t="shared" si="250"/>
        <v>0</v>
      </c>
      <c r="U389" s="74" t="e">
        <f t="shared" si="255"/>
        <v>#DIV/0!</v>
      </c>
      <c r="V389" s="75">
        <f t="shared" si="251"/>
        <v>0</v>
      </c>
      <c r="W389" s="75" t="e">
        <f t="shared" si="252"/>
        <v>#DIV/0!</v>
      </c>
      <c r="X389" s="75" t="e">
        <f t="shared" si="254"/>
        <v>#DIV/0!</v>
      </c>
    </row>
    <row r="390" spans="2:24" x14ac:dyDescent="0.25">
      <c r="B390" s="33"/>
      <c r="C390" s="33"/>
      <c r="D390" s="33"/>
      <c r="E390" s="33"/>
      <c r="F390" s="50"/>
      <c r="G390" s="49"/>
      <c r="H390" s="33"/>
      <c r="I390" s="33"/>
      <c r="J390" s="33"/>
      <c r="K390" s="33"/>
      <c r="L390" s="33"/>
      <c r="M390" s="58"/>
      <c r="N390" s="47"/>
      <c r="O390" s="47"/>
      <c r="P390" s="32"/>
      <c r="Q390" s="32"/>
      <c r="R390" s="109"/>
      <c r="T390" s="74">
        <f t="shared" si="250"/>
        <v>0</v>
      </c>
      <c r="U390" s="74" t="e">
        <f t="shared" si="255"/>
        <v>#DIV/0!</v>
      </c>
      <c r="V390" s="75">
        <f t="shared" si="251"/>
        <v>0</v>
      </c>
      <c r="W390" s="75" t="e">
        <f t="shared" si="252"/>
        <v>#DIV/0!</v>
      </c>
      <c r="X390" s="75" t="e">
        <f t="shared" si="254"/>
        <v>#DIV/0!</v>
      </c>
    </row>
    <row r="391" spans="2:24" x14ac:dyDescent="0.25">
      <c r="B391" s="33"/>
      <c r="C391" s="33"/>
      <c r="D391" s="33"/>
      <c r="E391" s="33"/>
      <c r="F391" s="50"/>
      <c r="G391" s="49"/>
      <c r="H391" s="33"/>
      <c r="I391" s="33"/>
      <c r="J391" s="33"/>
      <c r="K391" s="33"/>
      <c r="L391" s="33"/>
      <c r="M391" s="58"/>
      <c r="N391" s="47"/>
      <c r="O391" s="47"/>
      <c r="P391" s="32"/>
      <c r="Q391" s="32"/>
      <c r="R391" s="109"/>
      <c r="T391" s="74">
        <f t="shared" si="250"/>
        <v>0</v>
      </c>
      <c r="U391" s="74" t="e">
        <f t="shared" si="255"/>
        <v>#DIV/0!</v>
      </c>
      <c r="V391" s="75">
        <f t="shared" si="251"/>
        <v>0</v>
      </c>
      <c r="W391" s="75" t="e">
        <f t="shared" si="252"/>
        <v>#DIV/0!</v>
      </c>
      <c r="X391" s="75" t="e">
        <f t="shared" si="254"/>
        <v>#DIV/0!</v>
      </c>
    </row>
    <row r="392" spans="2:24" x14ac:dyDescent="0.25">
      <c r="B392" s="33"/>
      <c r="C392" s="33"/>
      <c r="D392" s="33"/>
      <c r="E392" s="33"/>
      <c r="F392" s="50"/>
      <c r="G392" s="49"/>
      <c r="H392" s="33"/>
      <c r="I392" s="33"/>
      <c r="J392" s="33"/>
      <c r="K392" s="33"/>
      <c r="L392" s="33"/>
      <c r="M392" s="58"/>
      <c r="N392" s="47"/>
      <c r="O392" s="47"/>
      <c r="P392" s="32"/>
      <c r="Q392" s="32"/>
      <c r="R392" s="109"/>
      <c r="T392" s="74">
        <f t="shared" si="250"/>
        <v>0</v>
      </c>
      <c r="U392" s="74" t="e">
        <f t="shared" si="255"/>
        <v>#DIV/0!</v>
      </c>
      <c r="V392" s="75">
        <f t="shared" si="251"/>
        <v>0</v>
      </c>
      <c r="W392" s="75" t="e">
        <f t="shared" si="252"/>
        <v>#DIV/0!</v>
      </c>
      <c r="X392" s="75" t="e">
        <f t="shared" si="254"/>
        <v>#DIV/0!</v>
      </c>
    </row>
    <row r="393" spans="2:24" x14ac:dyDescent="0.25">
      <c r="B393" s="69" t="s">
        <v>131</v>
      </c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1"/>
      <c r="N393" s="70"/>
      <c r="O393" s="70"/>
      <c r="P393" s="70"/>
      <c r="Q393" s="70"/>
      <c r="R393" s="107"/>
      <c r="S393" s="14"/>
      <c r="T393" s="82"/>
      <c r="U393" s="78"/>
      <c r="V393" s="79"/>
      <c r="W393" s="79"/>
      <c r="X393" s="79"/>
    </row>
    <row r="394" spans="2:24" ht="66" x14ac:dyDescent="0.25">
      <c r="B394" s="90" t="s">
        <v>16</v>
      </c>
      <c r="C394" s="90" t="s">
        <v>51</v>
      </c>
      <c r="D394" s="96" t="s">
        <v>52</v>
      </c>
      <c r="E394" s="96" t="s">
        <v>18</v>
      </c>
      <c r="F394" s="53" t="s">
        <v>142</v>
      </c>
      <c r="G394" s="19" t="s">
        <v>141</v>
      </c>
      <c r="H394" s="96" t="s">
        <v>0</v>
      </c>
      <c r="I394" s="96" t="s">
        <v>133</v>
      </c>
      <c r="J394" s="96" t="s">
        <v>134</v>
      </c>
      <c r="K394" s="96" t="s">
        <v>135</v>
      </c>
      <c r="L394" s="96" t="s">
        <v>2</v>
      </c>
      <c r="M394" s="96" t="s">
        <v>3</v>
      </c>
      <c r="N394" s="96" t="s">
        <v>36</v>
      </c>
      <c r="O394" s="96" t="s">
        <v>37</v>
      </c>
      <c r="P394" s="96" t="s">
        <v>35</v>
      </c>
      <c r="Q394" s="96" t="s">
        <v>132</v>
      </c>
      <c r="R394" s="118" t="s">
        <v>4</v>
      </c>
      <c r="S394" s="14"/>
      <c r="T394" s="19" t="s">
        <v>105</v>
      </c>
      <c r="U394" s="19" t="s">
        <v>59</v>
      </c>
      <c r="V394" s="20" t="s">
        <v>129</v>
      </c>
      <c r="W394" s="20" t="s">
        <v>26</v>
      </c>
      <c r="X394" s="20" t="s">
        <v>44</v>
      </c>
    </row>
    <row r="395" spans="2:24" x14ac:dyDescent="0.25">
      <c r="B395" s="24"/>
      <c r="C395" s="24"/>
      <c r="D395" s="24"/>
      <c r="E395" s="24"/>
      <c r="F395" s="49"/>
      <c r="G395" s="49"/>
      <c r="H395" s="31"/>
      <c r="I395" s="31"/>
      <c r="J395" s="31"/>
      <c r="K395" s="31"/>
      <c r="L395" s="31"/>
      <c r="M395" s="35"/>
      <c r="N395" s="26"/>
      <c r="O395" s="26"/>
      <c r="P395" s="24"/>
      <c r="Q395" s="24"/>
      <c r="R395" s="109"/>
      <c r="T395" s="74">
        <f>-(M395-V395)</f>
        <v>0</v>
      </c>
      <c r="U395" s="74" t="e">
        <f>W395</f>
        <v>#DIV/0!</v>
      </c>
      <c r="V395" s="75">
        <f>IF(Q395=0,M395,M395/P395*(P395-Q395))</f>
        <v>0</v>
      </c>
      <c r="W395" s="75" t="e">
        <f>-(M395/P395)</f>
        <v>#DIV/0!</v>
      </c>
      <c r="X395" s="75" t="e">
        <f>-W395</f>
        <v>#DIV/0!</v>
      </c>
    </row>
    <row r="396" spans="2:24" x14ac:dyDescent="0.25">
      <c r="B396" s="24"/>
      <c r="C396" s="24"/>
      <c r="D396" s="24"/>
      <c r="E396" s="24"/>
      <c r="F396" s="49"/>
      <c r="G396" s="49"/>
      <c r="H396" s="25"/>
      <c r="I396" s="25"/>
      <c r="J396" s="25"/>
      <c r="K396" s="25"/>
      <c r="L396" s="25"/>
      <c r="M396" s="58"/>
      <c r="N396" s="26"/>
      <c r="O396" s="26"/>
      <c r="P396" s="24"/>
      <c r="Q396" s="24"/>
      <c r="R396" s="109"/>
      <c r="T396" s="74">
        <f>-(M396-V396)</f>
        <v>0</v>
      </c>
      <c r="U396" s="74" t="e">
        <f t="shared" ref="U396" si="256">W396</f>
        <v>#DIV/0!</v>
      </c>
      <c r="V396" s="75">
        <f>IF(Q396=0,M396,M396/P396*(P396-Q396))</f>
        <v>0</v>
      </c>
      <c r="W396" s="75" t="e">
        <f>-(M396/P396)</f>
        <v>#DIV/0!</v>
      </c>
      <c r="X396" s="75" t="e">
        <f t="shared" ref="X396" si="257">-W396</f>
        <v>#DIV/0!</v>
      </c>
    </row>
    <row r="397" spans="2:24" x14ac:dyDescent="0.25">
      <c r="B397" s="24"/>
      <c r="C397" s="24"/>
      <c r="D397" s="24"/>
      <c r="E397" s="24"/>
      <c r="F397" s="49"/>
      <c r="G397" s="49"/>
      <c r="H397" s="25"/>
      <c r="I397" s="25"/>
      <c r="J397" s="25"/>
      <c r="K397" s="25"/>
      <c r="L397" s="25"/>
      <c r="M397" s="58"/>
      <c r="N397" s="26"/>
      <c r="O397" s="26"/>
      <c r="P397" s="24"/>
      <c r="Q397" s="24"/>
      <c r="R397" s="109"/>
      <c r="T397" s="74">
        <f t="shared" ref="T397:T398" si="258">-(M397-V397)</f>
        <v>0</v>
      </c>
      <c r="U397" s="74" t="e">
        <f t="shared" ref="U397:U398" si="259">W397</f>
        <v>#DIV/0!</v>
      </c>
      <c r="V397" s="75">
        <f t="shared" ref="V397:V398" si="260">IF(Q397=0,M397,M397/P397*(P397-Q397))</f>
        <v>0</v>
      </c>
      <c r="W397" s="75" t="e">
        <f t="shared" ref="W397:W398" si="261">-(M397/P397)</f>
        <v>#DIV/0!</v>
      </c>
      <c r="X397" s="75" t="e">
        <f t="shared" ref="X397:X398" si="262">-W397</f>
        <v>#DIV/0!</v>
      </c>
    </row>
    <row r="398" spans="2:24" x14ac:dyDescent="0.25">
      <c r="B398" s="24"/>
      <c r="C398" s="24"/>
      <c r="D398" s="24"/>
      <c r="E398" s="24"/>
      <c r="F398" s="49"/>
      <c r="G398" s="49"/>
      <c r="H398" s="25"/>
      <c r="I398" s="25"/>
      <c r="J398" s="25"/>
      <c r="K398" s="25"/>
      <c r="L398" s="25"/>
      <c r="M398" s="58"/>
      <c r="N398" s="26"/>
      <c r="O398" s="26"/>
      <c r="P398" s="24"/>
      <c r="Q398" s="24"/>
      <c r="R398" s="109"/>
      <c r="T398" s="74">
        <f t="shared" si="258"/>
        <v>0</v>
      </c>
      <c r="U398" s="74" t="e">
        <f t="shared" si="259"/>
        <v>#DIV/0!</v>
      </c>
      <c r="V398" s="75">
        <f t="shared" si="260"/>
        <v>0</v>
      </c>
      <c r="W398" s="75" t="e">
        <f t="shared" si="261"/>
        <v>#DIV/0!</v>
      </c>
      <c r="X398" s="75" t="e">
        <f t="shared" si="262"/>
        <v>#DIV/0!</v>
      </c>
    </row>
    <row r="399" spans="2:24" x14ac:dyDescent="0.25">
      <c r="B399" s="32"/>
      <c r="C399" s="32"/>
      <c r="D399" s="32"/>
      <c r="E399" s="32"/>
      <c r="F399" s="49"/>
      <c r="G399" s="49"/>
      <c r="H399" s="32"/>
      <c r="I399" s="32"/>
      <c r="J399" s="32"/>
      <c r="K399" s="32"/>
      <c r="L399" s="32"/>
      <c r="M399" s="59"/>
      <c r="N399" s="32"/>
      <c r="O399" s="32"/>
      <c r="P399" s="32"/>
      <c r="Q399" s="32"/>
      <c r="R399" s="109"/>
      <c r="T399" s="74">
        <f>-(M399-V399)</f>
        <v>0</v>
      </c>
      <c r="U399" s="74" t="e">
        <f t="shared" ref="U399" si="263">W399</f>
        <v>#DIV/0!</v>
      </c>
      <c r="V399" s="75">
        <f>IF(Q399=0,M399,M399/P399*(P399-Q399))</f>
        <v>0</v>
      </c>
      <c r="W399" s="75" t="e">
        <f>-(M399/P399)</f>
        <v>#DIV/0!</v>
      </c>
      <c r="X399" s="75" t="e">
        <f t="shared" ref="X399" si="264">-W399</f>
        <v>#DIV/0!</v>
      </c>
    </row>
    <row r="400" spans="2:24" x14ac:dyDescent="0.25">
      <c r="B400" s="94" t="s">
        <v>56</v>
      </c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3"/>
      <c r="N400" s="94"/>
      <c r="O400" s="94"/>
      <c r="P400" s="94"/>
      <c r="Q400" s="94"/>
      <c r="R400" s="111"/>
      <c r="S400" s="14"/>
      <c r="T400" s="21"/>
      <c r="U400" s="21"/>
      <c r="V400" s="21"/>
      <c r="W400" s="21"/>
      <c r="X400" s="21"/>
    </row>
    <row r="401" spans="2:24" x14ac:dyDescent="0.25">
      <c r="B401" s="22" t="s">
        <v>39</v>
      </c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57"/>
      <c r="N401" s="23"/>
      <c r="O401" s="23"/>
      <c r="P401" s="23"/>
      <c r="Q401" s="23"/>
      <c r="R401" s="112"/>
      <c r="S401" s="14"/>
      <c r="T401" s="80"/>
      <c r="U401" s="81"/>
      <c r="V401" s="81"/>
      <c r="W401" s="81"/>
      <c r="X401" s="81"/>
    </row>
    <row r="402" spans="2:24" ht="92.4" x14ac:dyDescent="0.25">
      <c r="B402" s="22" t="s">
        <v>15</v>
      </c>
      <c r="C402" s="92" t="s">
        <v>54</v>
      </c>
      <c r="D402" s="92" t="s">
        <v>41</v>
      </c>
      <c r="E402" s="92" t="s">
        <v>17</v>
      </c>
      <c r="F402" s="53" t="s">
        <v>142</v>
      </c>
      <c r="G402" s="19" t="s">
        <v>141</v>
      </c>
      <c r="H402" s="123" t="s">
        <v>0</v>
      </c>
      <c r="I402" s="123" t="s">
        <v>133</v>
      </c>
      <c r="J402" s="123" t="s">
        <v>134</v>
      </c>
      <c r="K402" s="123" t="s">
        <v>135</v>
      </c>
      <c r="L402" s="123" t="s">
        <v>2</v>
      </c>
      <c r="M402" s="92" t="s">
        <v>3</v>
      </c>
      <c r="N402" s="98" t="s">
        <v>10</v>
      </c>
      <c r="O402" s="98" t="s">
        <v>9</v>
      </c>
      <c r="P402" s="98" t="s">
        <v>27</v>
      </c>
      <c r="Q402" s="98" t="s">
        <v>28</v>
      </c>
      <c r="R402" s="116" t="s">
        <v>4</v>
      </c>
      <c r="S402" s="14"/>
      <c r="T402" s="20" t="s">
        <v>106</v>
      </c>
      <c r="U402" s="19" t="s">
        <v>57</v>
      </c>
      <c r="V402" s="99" t="s">
        <v>58</v>
      </c>
      <c r="W402" s="20" t="s">
        <v>45</v>
      </c>
      <c r="X402" s="20" t="s">
        <v>46</v>
      </c>
    </row>
    <row r="403" spans="2:24" x14ac:dyDescent="0.25">
      <c r="B403" s="33"/>
      <c r="C403" s="33"/>
      <c r="D403" s="33"/>
      <c r="E403" s="33"/>
      <c r="F403" s="50"/>
      <c r="G403" s="49"/>
      <c r="H403" s="33"/>
      <c r="I403" s="33"/>
      <c r="J403" s="33"/>
      <c r="K403" s="33"/>
      <c r="L403" s="33"/>
      <c r="M403" s="60"/>
      <c r="N403" s="26"/>
      <c r="O403" s="26"/>
      <c r="P403" s="32"/>
      <c r="Q403" s="32"/>
      <c r="R403" s="108"/>
      <c r="S403" s="36"/>
      <c r="T403" s="74">
        <f>M403-V403</f>
        <v>0</v>
      </c>
      <c r="U403" s="74" t="e">
        <f t="shared" ref="U403:U405" si="265">W403</f>
        <v>#DIV/0!</v>
      </c>
      <c r="V403" s="75">
        <f>IF(Q403=0,M403,M403/P403*(P403-Q403))</f>
        <v>0</v>
      </c>
      <c r="W403" s="75" t="e">
        <f>M403/P403</f>
        <v>#DIV/0!</v>
      </c>
      <c r="X403" s="75" t="e">
        <f>-W403</f>
        <v>#DIV/0!</v>
      </c>
    </row>
    <row r="404" spans="2:24" x14ac:dyDescent="0.25">
      <c r="B404" s="33"/>
      <c r="C404" s="33"/>
      <c r="D404" s="33"/>
      <c r="E404" s="33"/>
      <c r="F404" s="50"/>
      <c r="G404" s="49"/>
      <c r="I404" s="33"/>
      <c r="J404" s="33"/>
      <c r="K404" s="33"/>
      <c r="L404" s="33"/>
      <c r="M404" s="60"/>
      <c r="N404" s="26"/>
      <c r="O404" s="33"/>
      <c r="P404" s="33"/>
      <c r="Q404" s="33"/>
      <c r="R404" s="109"/>
      <c r="T404" s="74">
        <f t="shared" ref="T404:T405" si="266">M404-V404</f>
        <v>0</v>
      </c>
      <c r="U404" s="74" t="e">
        <f t="shared" si="265"/>
        <v>#DIV/0!</v>
      </c>
      <c r="V404" s="75">
        <f t="shared" ref="V404:V405" si="267">IF(Q404=0,M404,M404/P404*(P404-Q404))</f>
        <v>0</v>
      </c>
      <c r="W404" s="75" t="e">
        <f t="shared" ref="W404:W405" si="268">M404/P404</f>
        <v>#DIV/0!</v>
      </c>
      <c r="X404" s="75" t="e">
        <f t="shared" ref="X404:X405" si="269">-W404</f>
        <v>#DIV/0!</v>
      </c>
    </row>
    <row r="405" spans="2:24" x14ac:dyDescent="0.25">
      <c r="B405" s="33"/>
      <c r="C405" s="33"/>
      <c r="D405" s="33"/>
      <c r="E405" s="33"/>
      <c r="F405" s="50"/>
      <c r="G405" s="49"/>
      <c r="H405" s="33"/>
      <c r="I405" s="33"/>
      <c r="J405" s="33"/>
      <c r="K405" s="33"/>
      <c r="L405" s="33"/>
      <c r="M405" s="60"/>
      <c r="N405" s="26"/>
      <c r="O405" s="33"/>
      <c r="P405" s="33"/>
      <c r="Q405" s="33"/>
      <c r="R405" s="109"/>
      <c r="T405" s="74">
        <f t="shared" si="266"/>
        <v>0</v>
      </c>
      <c r="U405" s="74" t="e">
        <f t="shared" si="265"/>
        <v>#DIV/0!</v>
      </c>
      <c r="V405" s="75">
        <f t="shared" si="267"/>
        <v>0</v>
      </c>
      <c r="W405" s="75" t="e">
        <f t="shared" si="268"/>
        <v>#DIV/0!</v>
      </c>
      <c r="X405" s="75" t="e">
        <f t="shared" si="269"/>
        <v>#DIV/0!</v>
      </c>
    </row>
    <row r="406" spans="2:24" x14ac:dyDescent="0.25">
      <c r="B406" s="22" t="s">
        <v>40</v>
      </c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57"/>
      <c r="N406" s="23"/>
      <c r="O406" s="23"/>
      <c r="P406" s="23"/>
      <c r="Q406" s="23"/>
      <c r="R406" s="112"/>
      <c r="S406" s="14"/>
      <c r="T406" s="80"/>
      <c r="U406" s="81"/>
      <c r="V406" s="81"/>
      <c r="W406" s="81"/>
      <c r="X406" s="81"/>
    </row>
    <row r="407" spans="2:24" ht="92.4" x14ac:dyDescent="0.25">
      <c r="B407" s="91" t="s">
        <v>16</v>
      </c>
      <c r="C407" s="92" t="s">
        <v>55</v>
      </c>
      <c r="D407" s="92" t="s">
        <v>42</v>
      </c>
      <c r="E407" s="92" t="s">
        <v>18</v>
      </c>
      <c r="F407" s="19" t="s">
        <v>141</v>
      </c>
      <c r="G407" s="19" t="s">
        <v>142</v>
      </c>
      <c r="H407" s="123" t="s">
        <v>0</v>
      </c>
      <c r="I407" s="123" t="s">
        <v>133</v>
      </c>
      <c r="J407" s="123" t="s">
        <v>134</v>
      </c>
      <c r="K407" s="123" t="s">
        <v>135</v>
      </c>
      <c r="L407" s="123" t="s">
        <v>2</v>
      </c>
      <c r="M407" s="92" t="s">
        <v>3</v>
      </c>
      <c r="N407" s="98" t="s">
        <v>10</v>
      </c>
      <c r="O407" s="98" t="s">
        <v>9</v>
      </c>
      <c r="P407" s="98" t="s">
        <v>29</v>
      </c>
      <c r="Q407" s="98" t="s">
        <v>30</v>
      </c>
      <c r="R407" s="117" t="s">
        <v>4</v>
      </c>
      <c r="S407" s="14"/>
      <c r="T407" s="20" t="s">
        <v>107</v>
      </c>
      <c r="U407" s="100" t="s">
        <v>59</v>
      </c>
      <c r="V407" s="20" t="s">
        <v>61</v>
      </c>
      <c r="W407" s="20" t="s">
        <v>47</v>
      </c>
      <c r="X407" s="20" t="s">
        <v>48</v>
      </c>
    </row>
    <row r="408" spans="2:24" x14ac:dyDescent="0.25">
      <c r="B408" s="24"/>
      <c r="C408" s="33"/>
      <c r="D408" s="32"/>
      <c r="E408" s="24"/>
      <c r="F408" s="49"/>
      <c r="G408" s="49"/>
      <c r="H408" s="31"/>
      <c r="I408" s="31"/>
      <c r="J408" s="31"/>
      <c r="K408" s="31"/>
      <c r="L408" s="31"/>
      <c r="M408" s="60"/>
      <c r="N408" s="26"/>
      <c r="O408" s="26"/>
      <c r="P408" s="32"/>
      <c r="Q408" s="32"/>
      <c r="R408" s="113"/>
      <c r="T408" s="74">
        <f>-M408+V408</f>
        <v>0</v>
      </c>
      <c r="U408" s="74" t="e">
        <f>W408</f>
        <v>#DIV/0!</v>
      </c>
      <c r="V408" s="75">
        <f>IF(Q408=0,M408,M408/P408*(P408-Q408))</f>
        <v>0</v>
      </c>
      <c r="W408" s="75" t="e">
        <f>-M408/P408</f>
        <v>#DIV/0!</v>
      </c>
      <c r="X408" s="75" t="e">
        <f>-W408</f>
        <v>#DIV/0!</v>
      </c>
    </row>
    <row r="409" spans="2:24" x14ac:dyDescent="0.25">
      <c r="B409" s="24"/>
      <c r="C409" s="33"/>
      <c r="D409" s="32"/>
      <c r="E409" s="24"/>
      <c r="F409" s="49"/>
      <c r="G409" s="49"/>
      <c r="H409" s="31"/>
      <c r="I409" s="31"/>
      <c r="J409" s="31"/>
      <c r="K409" s="31"/>
      <c r="L409" s="31"/>
      <c r="M409" s="60"/>
      <c r="N409" s="26"/>
      <c r="O409" s="26"/>
      <c r="P409" s="32"/>
      <c r="Q409" s="32"/>
      <c r="R409" s="113"/>
      <c r="T409" s="74">
        <f t="shared" ref="T409:T410" si="270">-M409+V409</f>
        <v>0</v>
      </c>
      <c r="U409" s="74" t="e">
        <f>W409</f>
        <v>#DIV/0!</v>
      </c>
      <c r="V409" s="75">
        <f>IF(Q409=0,M409,M409/P409*(P409-Q409))</f>
        <v>0</v>
      </c>
      <c r="W409" s="75" t="e">
        <f t="shared" ref="W409:W410" si="271">-M409/P409</f>
        <v>#DIV/0!</v>
      </c>
      <c r="X409" s="75" t="e">
        <f t="shared" ref="X409:X410" si="272">-W409</f>
        <v>#DIV/0!</v>
      </c>
    </row>
    <row r="410" spans="2:24" x14ac:dyDescent="0.25">
      <c r="B410" s="24"/>
      <c r="C410" s="32"/>
      <c r="D410" s="32"/>
      <c r="E410" s="24"/>
      <c r="F410" s="49"/>
      <c r="G410" s="49"/>
      <c r="H410" s="31"/>
      <c r="I410" s="31"/>
      <c r="J410" s="31"/>
      <c r="K410" s="31"/>
      <c r="L410" s="31"/>
      <c r="M410" s="60"/>
      <c r="N410" s="26"/>
      <c r="O410" s="26"/>
      <c r="P410" s="32"/>
      <c r="Q410" s="32"/>
      <c r="R410" s="113"/>
      <c r="T410" s="74">
        <f t="shared" si="270"/>
        <v>0</v>
      </c>
      <c r="U410" s="74" t="e">
        <f>W410</f>
        <v>#DIV/0!</v>
      </c>
      <c r="V410" s="75">
        <f>IF(Q410=0,M410,M410/P410*(P410-Q410))</f>
        <v>0</v>
      </c>
      <c r="W410" s="75" t="e">
        <f t="shared" si="271"/>
        <v>#DIV/0!</v>
      </c>
      <c r="X410" s="75" t="e">
        <f t="shared" si="272"/>
        <v>#DIV/0!</v>
      </c>
    </row>
    <row r="411" spans="2:24" x14ac:dyDescent="0.25">
      <c r="B411" s="37" t="s">
        <v>5</v>
      </c>
      <c r="R411" s="119"/>
    </row>
    <row r="412" spans="2:24" x14ac:dyDescent="0.25"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4"/>
      <c r="N412" s="63"/>
      <c r="O412" s="63"/>
      <c r="P412" s="63"/>
      <c r="Q412" s="63"/>
      <c r="R412" s="115"/>
      <c r="S412" s="66"/>
      <c r="T412" s="67"/>
      <c r="U412" s="67"/>
      <c r="V412" s="68"/>
      <c r="W412" s="65"/>
      <c r="X412" s="65"/>
    </row>
  </sheetData>
  <mergeCells count="3">
    <mergeCell ref="P1:Q1"/>
    <mergeCell ref="B4:L4"/>
    <mergeCell ref="B3:K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&amp;CRedaktör: Ekonomiavdelningen&amp;RVersion 2020-04-21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Exempel periodiseringar</vt:lpstr>
      <vt:lpstr>Underlag periodiseringar 2024</vt:lpstr>
      <vt:lpstr>'Exempel periodiseringar'!Utskriftsområde</vt:lpstr>
      <vt:lpstr>'Underlag periodiseringar 2024'!Utskriftsområde</vt:lpstr>
    </vt:vector>
  </TitlesOfParts>
  <Company>Stockholms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ganil</dc:creator>
  <cp:lastModifiedBy>Emilie Kraft</cp:lastModifiedBy>
  <cp:lastPrinted>2021-05-25T14:16:10Z</cp:lastPrinted>
  <dcterms:created xsi:type="dcterms:W3CDTF">2018-01-25T06:57:26Z</dcterms:created>
  <dcterms:modified xsi:type="dcterms:W3CDTF">2024-04-05T14:39:37Z</dcterms:modified>
</cp:coreProperties>
</file>